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1. jednání - koncepční leden\"/>
    </mc:Choice>
  </mc:AlternateContent>
  <xr:revisionPtr revIDLastSave="0" documentId="13_ncr:1_{8B9CB104-1313-490C-9789-C9BF838C1F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ČK" sheetId="3" r:id="rId2"/>
    <sheet name="HB" sheetId="4" r:id="rId3"/>
    <sheet name="JK" sheetId="5" r:id="rId4"/>
    <sheet name="LD" sheetId="6" r:id="rId5"/>
    <sheet name="LC" sheetId="7" r:id="rId6"/>
    <sheet name="MŠ" sheetId="8" r:id="rId7"/>
    <sheet name="NS" sheetId="9" r:id="rId8"/>
    <sheet name="OZ" sheetId="11" r:id="rId9"/>
    <sheet name="TCD" sheetId="10" r:id="rId10"/>
  </sheets>
  <definedNames>
    <definedName name="_xlnm.Print_Area" localSheetId="0">distribuce!$A$1:$Y$41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4" i="11" l="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R35" i="2"/>
  <c r="E35" i="2"/>
  <c r="D35" i="2"/>
  <c r="Q17" i="10"/>
  <c r="Q16" i="10"/>
  <c r="Q17" i="9"/>
  <c r="Q16" i="9"/>
  <c r="Q17" i="8"/>
  <c r="Q16" i="8"/>
  <c r="Q17" i="7"/>
  <c r="Q16" i="7"/>
  <c r="Q17" i="6"/>
  <c r="Q16" i="6"/>
  <c r="Q17" i="5"/>
  <c r="Q16" i="5"/>
  <c r="Q17" i="4"/>
  <c r="Q16" i="4"/>
  <c r="Q16" i="3"/>
  <c r="R36" i="2" l="1"/>
</calcChain>
</file>

<file path=xl/sharedStrings.xml><?xml version="1.0" encoding="utf-8"?>
<sst xmlns="http://schemas.openxmlformats.org/spreadsheetml/2006/main" count="1870" uniqueCount="131">
  <si>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</si>
  <si>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</si>
  <si>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</si>
  <si>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</si>
  <si>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</si>
  <si>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</si>
  <si>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</si>
  <si>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</si>
  <si>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</si>
  <si>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</si>
  <si>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</si>
  <si>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</si>
  <si>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</si>
  <si>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</si>
  <si>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</si>
  <si>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</si>
  <si>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</si>
  <si>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</si>
  <si>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</si>
  <si>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</si>
  <si>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</si>
  <si>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</si>
  <si>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</si>
  <si>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</si>
  <si>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</si>
  <si>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</si>
  <si>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</si>
  <si>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</si>
  <si>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</si>
  <si>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</si>
  <si>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</si>
  <si>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</si>
  <si>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</si>
  <si>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</si>
  <si>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</si>
  <si>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 xml:space="preserve"> - jednotlivých kinematografických děl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</si>
  <si>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</si>
  <si>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</si>
  <si>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</si>
  <si>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 xml:space="preserve">Finanční alokace: </t>
    </r>
    <r>
      <rPr>
        <sz val="9.5"/>
        <rFont val="Arial"/>
        <family val="2"/>
        <charset val="238"/>
      </rPr>
      <t>6 000 000 Kč</t>
    </r>
  </si>
  <si>
    <t>4. dostupnost kinematografických děl v regionálních jednosálových a dvousálových kinech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</si>
  <si>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</si>
  <si>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</si>
  <si>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</si>
  <si>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2022-3-1-2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</si>
  <si>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 10. 2021-31. 3. 2022</t>
    </r>
  </si>
  <si>
    <t xml:space="preserve"> - pásma kinematografických děl, která jsou jedním distribučním titulem v délce standardní celovečerní stopáže 60 až 180 minut</t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</si>
  <si>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3. 2023</t>
    </r>
  </si>
  <si>
    <t>4898/2021</t>
  </si>
  <si>
    <t>Distribuce filmu Paralelní matky</t>
  </si>
  <si>
    <t>AQS, a.s.</t>
  </si>
  <si>
    <t>Kot, Peter</t>
  </si>
  <si>
    <t>ano</t>
  </si>
  <si>
    <t>Slavík, Petr</t>
  </si>
  <si>
    <t>neinvestiční dotace</t>
  </si>
  <si>
    <t>ne</t>
  </si>
  <si>
    <t>4901/2021</t>
  </si>
  <si>
    <t>Distribuce filmu OÁZA</t>
  </si>
  <si>
    <t>Balkanfilm spol. s r.o.</t>
  </si>
  <si>
    <t>Vadocký, Daniel</t>
  </si>
  <si>
    <t>50%</t>
  </si>
  <si>
    <t>60%</t>
  </si>
  <si>
    <t>4899/2021</t>
  </si>
  <si>
    <t>Pilot Film s.r.o.</t>
  </si>
  <si>
    <t>Přes hranici</t>
  </si>
  <si>
    <t>Tomek, Ivan</t>
  </si>
  <si>
    <t>Šoba, Přemysl</t>
  </si>
  <si>
    <t>4903/2021</t>
  </si>
  <si>
    <t>Aerofilms s.r.o.</t>
  </si>
  <si>
    <t>Distribuce filmu Lidi krve</t>
  </si>
  <si>
    <t>Voráč, Jiří</t>
  </si>
  <si>
    <t>Poláková, Jarmila</t>
  </si>
  <si>
    <t xml:space="preserve">ano </t>
  </si>
  <si>
    <t>4906/2021</t>
  </si>
  <si>
    <t>Distribuce filmu Paříž, 13. obvod</t>
  </si>
  <si>
    <t>Pechánková Milica</t>
  </si>
  <si>
    <t>4907/2021</t>
  </si>
  <si>
    <t>Distribuce filmu Můj soused Totoro</t>
  </si>
  <si>
    <t>Štrbová, Denisa</t>
  </si>
  <si>
    <t>Cielová Hana</t>
  </si>
  <si>
    <t>4915/2022</t>
  </si>
  <si>
    <t>Film &amp; Sociologie s.r.o.</t>
  </si>
  <si>
    <t>Jak jsem se stala partyzánkou - distribuce</t>
  </si>
  <si>
    <t>Hendrich, Vladimír</t>
  </si>
  <si>
    <t>Čeněk, David</t>
  </si>
  <si>
    <t>4979/2022</t>
  </si>
  <si>
    <t>Bionaut s.r.o.</t>
  </si>
  <si>
    <t>Hrana zlomu - distribuce</t>
  </si>
  <si>
    <t>Skopal, Pavel</t>
  </si>
  <si>
    <t>4984/2022</t>
  </si>
  <si>
    <t>Film Europe s.r.o.</t>
  </si>
  <si>
    <t>Distribuce filmu U Petrovových řádí chřipka</t>
  </si>
  <si>
    <t>Hodoušková, Markéta</t>
  </si>
  <si>
    <t>x</t>
  </si>
  <si>
    <t>4985/2022</t>
  </si>
  <si>
    <t>Asociace českých filmových klubů z.s.</t>
  </si>
  <si>
    <t>Distribuce filmu Hranice odvahy</t>
  </si>
  <si>
    <t>4986/2022</t>
  </si>
  <si>
    <t>BONTONFILM, a.s.</t>
  </si>
  <si>
    <t>Pražský výběr: Symphony Bizarre</t>
  </si>
  <si>
    <t>4987/2022</t>
  </si>
  <si>
    <t>O čertovi a jiné vánoční pohádky</t>
  </si>
  <si>
    <t>Pechánková, Milica</t>
  </si>
  <si>
    <t>4988/2022</t>
  </si>
  <si>
    <t>BONTONFILM a.s.</t>
  </si>
  <si>
    <t>Je suis Karl</t>
  </si>
  <si>
    <t>Spěšný, Karel</t>
  </si>
  <si>
    <t>4989/2022</t>
  </si>
  <si>
    <t>Artcam Films s.r.o.</t>
  </si>
  <si>
    <t>Síla</t>
  </si>
  <si>
    <t>Jílek, Jan</t>
  </si>
  <si>
    <t>Tabakov, Diana</t>
  </si>
  <si>
    <t>4990/2022</t>
  </si>
  <si>
    <t>Slalom</t>
  </si>
  <si>
    <t>Cielová, Hana</t>
  </si>
  <si>
    <t>4992/2022</t>
  </si>
  <si>
    <t>CINEART TV Prague s.r.o.</t>
  </si>
  <si>
    <t>IDENTITA ES</t>
  </si>
  <si>
    <t>4994/2022</t>
  </si>
  <si>
    <t>Distribuce filmu Benedetta</t>
  </si>
  <si>
    <t>4995/2022</t>
  </si>
  <si>
    <t>Distribuce filmu Příšerákovi 2</t>
  </si>
  <si>
    <t>5060/2022</t>
  </si>
  <si>
    <t>Tři přání pro Popelku</t>
  </si>
  <si>
    <t>radní projekt nebodoval</t>
  </si>
  <si>
    <t>80%</t>
  </si>
  <si>
    <t>70%</t>
  </si>
  <si>
    <t>90%</t>
  </si>
  <si>
    <t>75%</t>
  </si>
  <si>
    <t>55%</t>
  </si>
  <si>
    <t>radní projekt nebodovala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</si>
</sst>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%"/>
  </numFmts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/>
  </cellStyleXfs>
  <cellXfs count="60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3" fontId="3" fillId="2" borderId="0" xfId="0" applyNumberFormat="1" applyFont="1" applyFill="1" applyAlignment="1">
      <alignment horizontal="right" vertical="top"/>
    </xf>
    <xf numFmtId="0" fontId="3" fillId="2" borderId="9" xfId="1" applyFont="1" applyFill="1" applyBorder="1" applyAlignment="1" applyProtection="1">
      <alignment horizontal="left" vertical="top"/>
      <protection locked="0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9" fontId="3" fillId="2" borderId="0" xfId="2" applyFont="1" applyFill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 applyProtection="1">
      <alignment horizontal="left" vertical="top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>
      <alignment horizontal="left" vertical="top"/>
    </xf>
    <xf numFmtId="9" fontId="3" fillId="2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 vertical="top"/>
      <protection locked="0"/>
    </xf>
    <xf numFmtId="49" fontId="3" fillId="2" borderId="1" xfId="0" applyNumberFormat="1" applyFont="1" applyFill="1" applyBorder="1" applyAlignment="1">
      <alignment horizontal="center" vertical="top"/>
    </xf>
    <xf numFmtId="14" fontId="3" fillId="2" borderId="1" xfId="1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10" xfId="1" applyFont="1" applyFill="1" applyBorder="1" applyAlignment="1" applyProtection="1">
      <alignment horizontal="left" vertical="top"/>
      <protection locked="0"/>
    </xf>
    <xf numFmtId="3" fontId="3" fillId="2" borderId="10" xfId="1" applyNumberFormat="1" applyFont="1" applyFill="1" applyBorder="1" applyAlignment="1" applyProtection="1">
      <alignment horizontal="right" vertical="center"/>
      <protection locked="0"/>
    </xf>
    <xf numFmtId="1" fontId="3" fillId="2" borderId="10" xfId="0" applyNumberFormat="1" applyFont="1" applyFill="1" applyBorder="1" applyAlignment="1">
      <alignment horizontal="left" vertical="top"/>
    </xf>
    <xf numFmtId="2" fontId="3" fillId="2" borderId="10" xfId="0" applyNumberFormat="1" applyFont="1" applyFill="1" applyBorder="1" applyAlignment="1">
      <alignment horizontal="left" vertical="top"/>
    </xf>
    <xf numFmtId="49" fontId="3" fillId="2" borderId="10" xfId="0" applyNumberFormat="1" applyFont="1" applyFill="1" applyBorder="1" applyAlignment="1">
      <alignment horizontal="center" vertical="top"/>
    </xf>
    <xf numFmtId="0" fontId="3" fillId="2" borderId="10" xfId="1" applyFont="1" applyFill="1" applyBorder="1" applyAlignment="1" applyProtection="1">
      <alignment horizontal="center" vertical="top"/>
      <protection locked="0"/>
    </xf>
    <xf numFmtId="9" fontId="3" fillId="2" borderId="10" xfId="1" applyNumberFormat="1" applyFont="1" applyFill="1" applyBorder="1" applyAlignment="1" applyProtection="1">
      <alignment horizontal="center" vertical="top"/>
      <protection locked="0"/>
    </xf>
    <xf numFmtId="14" fontId="3" fillId="2" borderId="10" xfId="1" applyNumberFormat="1" applyFont="1" applyFill="1" applyBorder="1" applyAlignment="1" applyProtection="1">
      <alignment horizontal="center" vertical="top"/>
      <protection locked="0"/>
    </xf>
    <xf numFmtId="0" fontId="3" fillId="2" borderId="11" xfId="1" applyFont="1" applyFill="1" applyBorder="1" applyAlignment="1" applyProtection="1">
      <alignment horizontal="left" vertical="top"/>
      <protection locked="0"/>
    </xf>
    <xf numFmtId="3" fontId="3" fillId="2" borderId="11" xfId="1" applyNumberFormat="1" applyFont="1" applyFill="1" applyBorder="1" applyAlignment="1" applyProtection="1">
      <alignment horizontal="right" vertical="center"/>
      <protection locked="0"/>
    </xf>
    <xf numFmtId="2" fontId="3" fillId="2" borderId="11" xfId="0" applyNumberFormat="1" applyFont="1" applyFill="1" applyBorder="1" applyAlignment="1">
      <alignment horizontal="left" vertical="top"/>
    </xf>
    <xf numFmtId="0" fontId="3" fillId="2" borderId="11" xfId="1" applyFont="1" applyFill="1" applyBorder="1" applyAlignment="1" applyProtection="1">
      <alignment horizontal="center" vertical="top"/>
      <protection locked="0"/>
    </xf>
    <xf numFmtId="49" fontId="3" fillId="2" borderId="11" xfId="0" applyNumberFormat="1" applyFont="1" applyFill="1" applyBorder="1" applyAlignment="1">
      <alignment horizontal="center" vertical="top"/>
    </xf>
    <xf numFmtId="9" fontId="3" fillId="2" borderId="11" xfId="1" applyNumberFormat="1" applyFont="1" applyFill="1" applyBorder="1" applyAlignment="1" applyProtection="1">
      <alignment horizontal="center" vertical="top"/>
      <protection locked="0"/>
    </xf>
    <xf numFmtId="14" fontId="3" fillId="2" borderId="11" xfId="1" applyNumberFormat="1" applyFont="1" applyFill="1" applyBorder="1" applyAlignment="1" applyProtection="1">
      <alignment horizontal="center" vertical="top"/>
      <protection locked="0"/>
    </xf>
    <xf numFmtId="14" fontId="3" fillId="2" borderId="10" xfId="3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top"/>
    </xf>
    <xf numFmtId="14" fontId="3" fillId="2" borderId="0" xfId="0" applyNumberFormat="1" applyFont="1" applyFill="1" applyAlignment="1">
      <alignment horizontal="left" vertical="top"/>
    </xf>
    <xf numFmtId="168" fontId="3" fillId="2" borderId="0" xfId="2" applyNumberFormat="1" applyFont="1" applyFill="1" applyAlignment="1">
      <alignment horizontal="left" vertical="top"/>
    </xf>
  </cellXfs>
  <cellStyles count="4">
    <cellStyle name="Normální" xfId="0" builtinId="0"/>
    <cellStyle name="Normální 2" xfId="1" xr:uid="{F6F4F18D-9D0A-4362-A393-B8941C8ED1FC}"/>
    <cellStyle name="normální_List1" xfId="3" xr:uid="{20C11D13-3464-4022-98FD-B7E178CA9E55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36"/>
  <sheetViews>
    <sheetView tabSelected="1"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7" width="9.21875" style="2" customWidth="1"/>
    <col min="18" max="18" width="14.44140625" style="2" customWidth="1"/>
    <col min="19" max="19" width="20.21875" style="2" customWidth="1"/>
    <col min="20" max="20" width="10.21875" style="2" customWidth="1"/>
    <col min="21" max="22" width="9.21875" style="2" customWidth="1"/>
    <col min="23" max="23" width="10.21875" style="2" customWidth="1"/>
    <col min="24" max="25" width="15.77734375" style="2" customWidth="1"/>
    <col min="26" max="16384" width="9.21875" style="2"/>
  </cols>
  <sheetData>
    <row r="1" spans="1:90" ht="38.25" customHeight="1" x14ac:dyDescent="0.3">
      <c r="A1" s="1" t="s">
        <v>33</v>
      </c>
    </row>
    <row r="2" spans="1:90" ht="12.6" x14ac:dyDescent="0.3">
      <c r="A2" s="8" t="s">
        <v>44</v>
      </c>
      <c r="D2" s="8" t="s">
        <v>22</v>
      </c>
    </row>
    <row r="3" spans="1:90" ht="12.6" x14ac:dyDescent="0.3">
      <c r="A3" s="8" t="s">
        <v>42</v>
      </c>
      <c r="D3" s="2" t="s">
        <v>36</v>
      </c>
    </row>
    <row r="4" spans="1:90" ht="12.6" x14ac:dyDescent="0.3">
      <c r="A4" s="8" t="s">
        <v>45</v>
      </c>
      <c r="D4" s="2" t="s">
        <v>37</v>
      </c>
    </row>
    <row r="5" spans="1:90" ht="12.6" x14ac:dyDescent="0.3">
      <c r="A5" s="8" t="s">
        <v>39</v>
      </c>
      <c r="D5" s="2" t="s">
        <v>38</v>
      </c>
    </row>
    <row r="6" spans="1:90" ht="12.6" x14ac:dyDescent="0.3">
      <c r="A6" s="8" t="s">
        <v>47</v>
      </c>
      <c r="D6" s="2" t="s">
        <v>40</v>
      </c>
    </row>
    <row r="7" spans="1:90" ht="12.6" x14ac:dyDescent="0.3">
      <c r="A7" s="10" t="s">
        <v>43</v>
      </c>
    </row>
    <row r="8" spans="1:90" ht="12.6" x14ac:dyDescent="0.3">
      <c r="A8" s="8" t="s">
        <v>21</v>
      </c>
      <c r="D8" s="8" t="s">
        <v>23</v>
      </c>
    </row>
    <row r="9" spans="1:90" x14ac:dyDescent="0.3">
      <c r="D9" s="2" t="s">
        <v>34</v>
      </c>
      <c r="F9" s="2" t="s">
        <v>35</v>
      </c>
    </row>
    <row r="10" spans="1:90" ht="27" customHeight="1" x14ac:dyDescent="0.3">
      <c r="F10" s="27" t="s">
        <v>46</v>
      </c>
      <c r="G10" s="27"/>
      <c r="H10" s="27"/>
      <c r="I10" s="27"/>
      <c r="J10" s="27"/>
    </row>
    <row r="11" spans="1:90" ht="25.2" customHeight="1" x14ac:dyDescent="0.2">
      <c r="D11" s="28" t="s">
        <v>41</v>
      </c>
      <c r="E11" s="28"/>
      <c r="F11" s="28"/>
      <c r="G11" s="28"/>
      <c r="H11" s="28"/>
      <c r="I11" s="28"/>
      <c r="J11" s="28"/>
    </row>
    <row r="12" spans="1:90" ht="12.6" x14ac:dyDescent="0.3">
      <c r="A12" s="8"/>
    </row>
    <row r="13" spans="1:90" ht="26.55" customHeight="1" x14ac:dyDescent="0.3">
      <c r="A13" s="26" t="s">
        <v>0</v>
      </c>
      <c r="B13" s="26" t="s">
        <v>1</v>
      </c>
      <c r="C13" s="26" t="s">
        <v>16</v>
      </c>
      <c r="D13" s="26" t="s">
        <v>13</v>
      </c>
      <c r="E13" s="29" t="s">
        <v>2</v>
      </c>
      <c r="F13" s="26" t="s">
        <v>29</v>
      </c>
      <c r="G13" s="26"/>
      <c r="H13" s="26" t="s">
        <v>30</v>
      </c>
      <c r="I13" s="26"/>
      <c r="J13" s="26" t="s">
        <v>31</v>
      </c>
      <c r="K13" s="26" t="s">
        <v>14</v>
      </c>
      <c r="L13" s="26" t="s">
        <v>15</v>
      </c>
      <c r="M13" s="26" t="s">
        <v>27</v>
      </c>
      <c r="N13" s="26" t="s">
        <v>28</v>
      </c>
      <c r="O13" s="26" t="s">
        <v>32</v>
      </c>
      <c r="P13" s="26" t="s">
        <v>3</v>
      </c>
      <c r="Q13" s="26" t="s">
        <v>4</v>
      </c>
      <c r="R13" s="26" t="s">
        <v>5</v>
      </c>
      <c r="S13" s="26" t="s">
        <v>6</v>
      </c>
      <c r="T13" s="26" t="s">
        <v>7</v>
      </c>
      <c r="U13" s="26" t="s">
        <v>8</v>
      </c>
      <c r="V13" s="26" t="s">
        <v>9</v>
      </c>
      <c r="W13" s="26" t="s">
        <v>10</v>
      </c>
      <c r="X13" s="26" t="s">
        <v>11</v>
      </c>
      <c r="Y13" s="26" t="s">
        <v>12</v>
      </c>
    </row>
    <row r="14" spans="1:90" ht="59.55" customHeight="1" x14ac:dyDescent="0.3">
      <c r="A14" s="26"/>
      <c r="B14" s="26"/>
      <c r="C14" s="26"/>
      <c r="D14" s="26"/>
      <c r="E14" s="29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90" ht="28.95" customHeight="1" x14ac:dyDescent="0.3">
      <c r="A15" s="26"/>
      <c r="B15" s="26"/>
      <c r="C15" s="26"/>
      <c r="D15" s="26"/>
      <c r="E15" s="29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  <c r="R15" s="14"/>
      <c r="S15" s="14"/>
      <c r="T15" s="14"/>
      <c r="U15" s="14"/>
      <c r="V15" s="14"/>
      <c r="W15" s="14"/>
      <c r="X15" s="14"/>
      <c r="Y15" s="14"/>
    </row>
    <row r="16" spans="1:90" s="4" customFormat="1" ht="12.75" customHeight="1" x14ac:dyDescent="0.2">
      <c r="A16" s="19" t="s">
        <v>48</v>
      </c>
      <c r="B16" s="19" t="s">
        <v>50</v>
      </c>
      <c r="C16" s="19" t="s">
        <v>49</v>
      </c>
      <c r="D16" s="20">
        <v>1783105</v>
      </c>
      <c r="E16" s="20">
        <v>150000</v>
      </c>
      <c r="F16" s="19" t="s">
        <v>51</v>
      </c>
      <c r="G16" s="16" t="s">
        <v>52</v>
      </c>
      <c r="H16" s="19" t="s">
        <v>53</v>
      </c>
      <c r="I16" s="16" t="s">
        <v>52</v>
      </c>
      <c r="J16" s="5">
        <v>34.25</v>
      </c>
      <c r="K16" s="5">
        <v>13.25</v>
      </c>
      <c r="L16" s="5">
        <v>12.625</v>
      </c>
      <c r="M16" s="5">
        <v>2.875</v>
      </c>
      <c r="N16" s="5">
        <v>8.125</v>
      </c>
      <c r="O16" s="5">
        <v>4.5</v>
      </c>
      <c r="P16" s="5">
        <v>4.875</v>
      </c>
      <c r="Q16" s="5">
        <v>80.5</v>
      </c>
      <c r="R16" s="20">
        <v>150000</v>
      </c>
      <c r="S16" s="21" t="s">
        <v>54</v>
      </c>
      <c r="T16" s="23" t="s">
        <v>55</v>
      </c>
      <c r="U16" s="24" t="s">
        <v>55</v>
      </c>
      <c r="V16" s="22">
        <v>0.08</v>
      </c>
      <c r="W16" s="24" t="s">
        <v>60</v>
      </c>
      <c r="X16" s="25">
        <v>44834</v>
      </c>
      <c r="Y16" s="25">
        <v>44834</v>
      </c>
      <c r="Z16" s="2"/>
      <c r="AA16" s="17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4" customFormat="1" ht="12.75" customHeight="1" x14ac:dyDescent="0.2">
      <c r="A17" s="19" t="s">
        <v>56</v>
      </c>
      <c r="B17" s="19" t="s">
        <v>58</v>
      </c>
      <c r="C17" s="19" t="s">
        <v>57</v>
      </c>
      <c r="D17" s="20">
        <v>376075</v>
      </c>
      <c r="E17" s="20">
        <v>150000</v>
      </c>
      <c r="F17" s="19" t="s">
        <v>53</v>
      </c>
      <c r="G17" s="6" t="s">
        <v>52</v>
      </c>
      <c r="H17" s="19" t="s">
        <v>59</v>
      </c>
      <c r="I17" s="6" t="s">
        <v>52</v>
      </c>
      <c r="J17" s="5">
        <v>32.625</v>
      </c>
      <c r="K17" s="5">
        <v>12.375</v>
      </c>
      <c r="L17" s="5">
        <v>11.5</v>
      </c>
      <c r="M17" s="5">
        <v>4.125</v>
      </c>
      <c r="N17" s="5">
        <v>8</v>
      </c>
      <c r="O17" s="5">
        <v>6.5</v>
      </c>
      <c r="P17" s="5">
        <v>4.125</v>
      </c>
      <c r="Q17" s="5">
        <v>79.25</v>
      </c>
      <c r="R17" s="20">
        <v>150000</v>
      </c>
      <c r="S17" s="21" t="s">
        <v>54</v>
      </c>
      <c r="T17" s="23" t="s">
        <v>52</v>
      </c>
      <c r="U17" s="24" t="s">
        <v>52</v>
      </c>
      <c r="V17" s="22">
        <v>0.4</v>
      </c>
      <c r="W17" s="24" t="s">
        <v>61</v>
      </c>
      <c r="X17" s="25">
        <v>44926</v>
      </c>
      <c r="Y17" s="25">
        <v>44926</v>
      </c>
      <c r="Z17" s="2"/>
      <c r="AA17" s="17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40" customFormat="1" ht="12.75" customHeight="1" x14ac:dyDescent="0.3">
      <c r="A18" s="41" t="s">
        <v>62</v>
      </c>
      <c r="B18" s="41" t="s">
        <v>63</v>
      </c>
      <c r="C18" s="41" t="s">
        <v>64</v>
      </c>
      <c r="D18" s="42">
        <v>1150000</v>
      </c>
      <c r="E18" s="42">
        <v>250000</v>
      </c>
      <c r="F18" s="41" t="s">
        <v>65</v>
      </c>
      <c r="G18" s="41" t="s">
        <v>52</v>
      </c>
      <c r="H18" s="41" t="s">
        <v>66</v>
      </c>
      <c r="I18" s="43" t="s">
        <v>52</v>
      </c>
      <c r="J18" s="44">
        <v>31.875</v>
      </c>
      <c r="K18" s="44">
        <v>12</v>
      </c>
      <c r="L18" s="44">
        <v>10.75</v>
      </c>
      <c r="M18" s="44">
        <v>4.875</v>
      </c>
      <c r="N18" s="44">
        <v>7.875</v>
      </c>
      <c r="O18" s="44">
        <v>8</v>
      </c>
      <c r="P18" s="44">
        <v>4.125</v>
      </c>
      <c r="Q18" s="44">
        <v>79.5</v>
      </c>
      <c r="R18" s="42">
        <v>250000</v>
      </c>
      <c r="S18" s="57" t="s">
        <v>54</v>
      </c>
      <c r="T18" s="46" t="s">
        <v>55</v>
      </c>
      <c r="U18" s="45" t="s">
        <v>55</v>
      </c>
      <c r="V18" s="47">
        <v>0.22</v>
      </c>
      <c r="W18" s="45" t="s">
        <v>60</v>
      </c>
      <c r="X18" s="48">
        <v>44834</v>
      </c>
      <c r="Y18" s="48">
        <v>44834</v>
      </c>
      <c r="Z18" s="58"/>
      <c r="AA18" s="59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40" customFormat="1" ht="12.75" customHeight="1" x14ac:dyDescent="0.3">
      <c r="A19" s="41" t="s">
        <v>67</v>
      </c>
      <c r="B19" s="41" t="s">
        <v>68</v>
      </c>
      <c r="C19" s="41" t="s">
        <v>69</v>
      </c>
      <c r="D19" s="42">
        <v>351600</v>
      </c>
      <c r="E19" s="42">
        <v>200000</v>
      </c>
      <c r="F19" s="41" t="s">
        <v>70</v>
      </c>
      <c r="G19" s="41" t="s">
        <v>52</v>
      </c>
      <c r="H19" s="41" t="s">
        <v>71</v>
      </c>
      <c r="I19" s="41" t="s">
        <v>52</v>
      </c>
      <c r="J19" s="44">
        <v>29.125</v>
      </c>
      <c r="K19" s="44">
        <v>10.875</v>
      </c>
      <c r="L19" s="44">
        <v>9.25</v>
      </c>
      <c r="M19" s="44">
        <v>4.875</v>
      </c>
      <c r="N19" s="44">
        <v>6</v>
      </c>
      <c r="O19" s="44">
        <v>6</v>
      </c>
      <c r="P19" s="44">
        <v>4.125</v>
      </c>
      <c r="Q19" s="44">
        <v>70.25</v>
      </c>
      <c r="R19" s="42">
        <v>100000</v>
      </c>
      <c r="S19" s="41" t="s">
        <v>54</v>
      </c>
      <c r="T19" s="46" t="s">
        <v>72</v>
      </c>
      <c r="U19" s="45" t="s">
        <v>52</v>
      </c>
      <c r="V19" s="47">
        <v>0.56999999999999995</v>
      </c>
      <c r="W19" s="45" t="s">
        <v>61</v>
      </c>
      <c r="X19" s="48">
        <v>45016</v>
      </c>
      <c r="Y19" s="48">
        <v>45016</v>
      </c>
      <c r="Z19" s="2"/>
      <c r="AA19" s="59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40" customFormat="1" ht="12.75" customHeight="1" x14ac:dyDescent="0.3">
      <c r="A20" s="41" t="s">
        <v>73</v>
      </c>
      <c r="B20" s="41" t="s">
        <v>68</v>
      </c>
      <c r="C20" s="41" t="s">
        <v>74</v>
      </c>
      <c r="D20" s="42">
        <v>502500</v>
      </c>
      <c r="E20" s="42">
        <v>150000</v>
      </c>
      <c r="F20" s="41" t="s">
        <v>59</v>
      </c>
      <c r="G20" s="41" t="s">
        <v>52</v>
      </c>
      <c r="H20" s="41" t="s">
        <v>75</v>
      </c>
      <c r="I20" s="41" t="s">
        <v>52</v>
      </c>
      <c r="J20" s="44">
        <v>34.375</v>
      </c>
      <c r="K20" s="44">
        <v>12.875</v>
      </c>
      <c r="L20" s="44">
        <v>12</v>
      </c>
      <c r="M20" s="44">
        <v>4.875</v>
      </c>
      <c r="N20" s="44">
        <v>7.25</v>
      </c>
      <c r="O20" s="44">
        <v>6.875</v>
      </c>
      <c r="P20" s="44">
        <v>4.125</v>
      </c>
      <c r="Q20" s="44">
        <v>82.375</v>
      </c>
      <c r="R20" s="42">
        <v>150000</v>
      </c>
      <c r="S20" s="41" t="s">
        <v>54</v>
      </c>
      <c r="T20" s="46" t="s">
        <v>55</v>
      </c>
      <c r="U20" s="45" t="s">
        <v>55</v>
      </c>
      <c r="V20" s="47">
        <v>0.3</v>
      </c>
      <c r="W20" s="45" t="s">
        <v>60</v>
      </c>
      <c r="X20" s="48">
        <v>45016</v>
      </c>
      <c r="Y20" s="48">
        <v>45016</v>
      </c>
      <c r="Z20" s="2"/>
      <c r="AA20" s="59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40" customFormat="1" ht="12.75" customHeight="1" x14ac:dyDescent="0.3">
      <c r="A21" s="41" t="s">
        <v>76</v>
      </c>
      <c r="B21" s="41" t="s">
        <v>68</v>
      </c>
      <c r="C21" s="41" t="s">
        <v>77</v>
      </c>
      <c r="D21" s="42">
        <v>410000</v>
      </c>
      <c r="E21" s="42">
        <v>200000</v>
      </c>
      <c r="F21" s="41" t="s">
        <v>78</v>
      </c>
      <c r="G21" s="41" t="s">
        <v>52</v>
      </c>
      <c r="H21" s="41" t="s">
        <v>79</v>
      </c>
      <c r="I21" s="41" t="s">
        <v>52</v>
      </c>
      <c r="J21" s="44">
        <v>37.375</v>
      </c>
      <c r="K21" s="44">
        <v>13.625</v>
      </c>
      <c r="L21" s="44">
        <v>12.125</v>
      </c>
      <c r="M21" s="44">
        <v>4.875</v>
      </c>
      <c r="N21" s="44">
        <v>7.875</v>
      </c>
      <c r="O21" s="44">
        <v>7.75</v>
      </c>
      <c r="P21" s="44">
        <v>4.125</v>
      </c>
      <c r="Q21" s="44">
        <v>87.75</v>
      </c>
      <c r="R21" s="42">
        <v>200000</v>
      </c>
      <c r="S21" s="41" t="s">
        <v>54</v>
      </c>
      <c r="T21" s="46" t="s">
        <v>55</v>
      </c>
      <c r="U21" s="45" t="s">
        <v>52</v>
      </c>
      <c r="V21" s="47">
        <v>0.49</v>
      </c>
      <c r="W21" s="45" t="s">
        <v>126</v>
      </c>
      <c r="X21" s="48">
        <v>44926</v>
      </c>
      <c r="Y21" s="48">
        <v>44926</v>
      </c>
      <c r="Z21" s="2"/>
      <c r="AA21" s="59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40" customFormat="1" ht="12.75" customHeight="1" x14ac:dyDescent="0.3">
      <c r="A22" s="41" t="s">
        <v>80</v>
      </c>
      <c r="B22" s="41" t="s">
        <v>81</v>
      </c>
      <c r="C22" s="41" t="s">
        <v>82</v>
      </c>
      <c r="D22" s="42">
        <v>450500</v>
      </c>
      <c r="E22" s="42">
        <v>300000</v>
      </c>
      <c r="F22" s="41" t="s">
        <v>83</v>
      </c>
      <c r="G22" s="41" t="s">
        <v>52</v>
      </c>
      <c r="H22" s="41" t="s">
        <v>84</v>
      </c>
      <c r="I22" s="41" t="s">
        <v>52</v>
      </c>
      <c r="J22" s="44">
        <v>33.25</v>
      </c>
      <c r="K22" s="44">
        <v>12</v>
      </c>
      <c r="L22" s="44">
        <v>11.375</v>
      </c>
      <c r="M22" s="44">
        <v>4.875</v>
      </c>
      <c r="N22" s="44">
        <v>8.75</v>
      </c>
      <c r="O22" s="44">
        <v>8.625</v>
      </c>
      <c r="P22" s="44">
        <v>4.125</v>
      </c>
      <c r="Q22" s="44">
        <v>83</v>
      </c>
      <c r="R22" s="42">
        <v>300000</v>
      </c>
      <c r="S22" s="41" t="s">
        <v>54</v>
      </c>
      <c r="T22" s="46" t="s">
        <v>52</v>
      </c>
      <c r="U22" s="45" t="s">
        <v>52</v>
      </c>
      <c r="V22" s="47">
        <v>0.8</v>
      </c>
      <c r="W22" s="45" t="s">
        <v>125</v>
      </c>
      <c r="X22" s="48">
        <v>44957</v>
      </c>
      <c r="Y22" s="48">
        <v>44957</v>
      </c>
      <c r="Z22" s="2"/>
      <c r="AA22" s="59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s="40" customFormat="1" ht="12.75" customHeight="1" x14ac:dyDescent="0.3">
      <c r="A23" s="41" t="s">
        <v>85</v>
      </c>
      <c r="B23" s="41" t="s">
        <v>86</v>
      </c>
      <c r="C23" s="41" t="s">
        <v>87</v>
      </c>
      <c r="D23" s="42">
        <v>408000</v>
      </c>
      <c r="E23" s="42">
        <v>250000</v>
      </c>
      <c r="F23" s="41" t="s">
        <v>88</v>
      </c>
      <c r="G23" s="41" t="s">
        <v>52</v>
      </c>
      <c r="H23" s="41" t="s">
        <v>65</v>
      </c>
      <c r="I23" s="41" t="s">
        <v>52</v>
      </c>
      <c r="J23" s="44">
        <v>32</v>
      </c>
      <c r="K23" s="44">
        <v>11.125</v>
      </c>
      <c r="L23" s="44">
        <v>11.375</v>
      </c>
      <c r="M23" s="44">
        <v>4.875</v>
      </c>
      <c r="N23" s="44">
        <v>7.875</v>
      </c>
      <c r="O23" s="44">
        <v>7.75</v>
      </c>
      <c r="P23" s="44">
        <v>4.125</v>
      </c>
      <c r="Q23" s="44">
        <v>79.125</v>
      </c>
      <c r="R23" s="42">
        <v>250000</v>
      </c>
      <c r="S23" s="41" t="s">
        <v>54</v>
      </c>
      <c r="T23" s="46" t="s">
        <v>52</v>
      </c>
      <c r="U23" s="45" t="s">
        <v>52</v>
      </c>
      <c r="V23" s="47">
        <v>0.61</v>
      </c>
      <c r="W23" s="45" t="s">
        <v>126</v>
      </c>
      <c r="X23" s="48">
        <v>45016</v>
      </c>
      <c r="Y23" s="48">
        <v>45016</v>
      </c>
      <c r="Z23" s="2"/>
      <c r="AA23" s="59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s="40" customFormat="1" ht="12.75" customHeight="1" x14ac:dyDescent="0.3">
      <c r="A24" s="41" t="s">
        <v>89</v>
      </c>
      <c r="B24" s="41" t="s">
        <v>90</v>
      </c>
      <c r="C24" s="41" t="s">
        <v>91</v>
      </c>
      <c r="D24" s="42">
        <v>442640</v>
      </c>
      <c r="E24" s="42">
        <v>150000</v>
      </c>
      <c r="F24" s="41" t="s">
        <v>92</v>
      </c>
      <c r="G24" s="41" t="s">
        <v>93</v>
      </c>
      <c r="H24" s="41" t="s">
        <v>51</v>
      </c>
      <c r="I24" s="41" t="s">
        <v>52</v>
      </c>
      <c r="J24" s="44">
        <v>34.125</v>
      </c>
      <c r="K24" s="44">
        <v>12.875</v>
      </c>
      <c r="L24" s="44">
        <v>11.75</v>
      </c>
      <c r="M24" s="44">
        <v>4.875</v>
      </c>
      <c r="N24" s="44">
        <v>7.75</v>
      </c>
      <c r="O24" s="44">
        <v>6</v>
      </c>
      <c r="P24" s="44">
        <v>4.875</v>
      </c>
      <c r="Q24" s="44">
        <v>82.25</v>
      </c>
      <c r="R24" s="42">
        <v>150000</v>
      </c>
      <c r="S24" s="41" t="s">
        <v>54</v>
      </c>
      <c r="T24" s="46" t="s">
        <v>55</v>
      </c>
      <c r="U24" s="45" t="s">
        <v>55</v>
      </c>
      <c r="V24" s="47">
        <v>0.34</v>
      </c>
      <c r="W24" s="45" t="s">
        <v>60</v>
      </c>
      <c r="X24" s="48">
        <v>44712</v>
      </c>
      <c r="Y24" s="48">
        <v>44712</v>
      </c>
      <c r="Z24" s="2"/>
      <c r="AA24" s="59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40" customFormat="1" ht="12.75" customHeight="1" x14ac:dyDescent="0.3">
      <c r="A25" s="41" t="s">
        <v>94</v>
      </c>
      <c r="B25" s="41" t="s">
        <v>95</v>
      </c>
      <c r="C25" s="41" t="s">
        <v>96</v>
      </c>
      <c r="D25" s="42">
        <v>414000</v>
      </c>
      <c r="E25" s="42">
        <v>250000</v>
      </c>
      <c r="F25" s="41" t="s">
        <v>84</v>
      </c>
      <c r="G25" s="41" t="s">
        <v>55</v>
      </c>
      <c r="H25" s="41" t="s">
        <v>53</v>
      </c>
      <c r="I25" s="41" t="s">
        <v>52</v>
      </c>
      <c r="J25" s="44">
        <v>30.625</v>
      </c>
      <c r="K25" s="44">
        <v>12.25</v>
      </c>
      <c r="L25" s="44">
        <v>11.625</v>
      </c>
      <c r="M25" s="44">
        <v>4.875</v>
      </c>
      <c r="N25" s="44">
        <v>8</v>
      </c>
      <c r="O25" s="44">
        <v>7.75</v>
      </c>
      <c r="P25" s="44">
        <v>5</v>
      </c>
      <c r="Q25" s="44">
        <v>80.125</v>
      </c>
      <c r="R25" s="42">
        <v>250000</v>
      </c>
      <c r="S25" s="41" t="s">
        <v>54</v>
      </c>
      <c r="T25" s="46" t="s">
        <v>52</v>
      </c>
      <c r="U25" s="45" t="s">
        <v>52</v>
      </c>
      <c r="V25" s="47">
        <v>0.6</v>
      </c>
      <c r="W25" s="45" t="s">
        <v>127</v>
      </c>
      <c r="X25" s="48">
        <v>45016</v>
      </c>
      <c r="Y25" s="48">
        <v>45016</v>
      </c>
      <c r="Z25" s="2"/>
      <c r="AA25" s="59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40" customFormat="1" ht="12.75" customHeight="1" x14ac:dyDescent="0.3">
      <c r="A26" s="41" t="s">
        <v>97</v>
      </c>
      <c r="B26" s="41" t="s">
        <v>98</v>
      </c>
      <c r="C26" s="41" t="s">
        <v>99</v>
      </c>
      <c r="D26" s="42">
        <v>438780</v>
      </c>
      <c r="E26" s="42">
        <v>200000</v>
      </c>
      <c r="F26" s="41" t="s">
        <v>66</v>
      </c>
      <c r="G26" s="41" t="s">
        <v>55</v>
      </c>
      <c r="H26" s="41" t="s">
        <v>92</v>
      </c>
      <c r="I26" s="41" t="s">
        <v>52</v>
      </c>
      <c r="J26" s="44">
        <v>27.875</v>
      </c>
      <c r="K26" s="44">
        <v>12</v>
      </c>
      <c r="L26" s="44">
        <v>9</v>
      </c>
      <c r="M26" s="44">
        <v>4.875</v>
      </c>
      <c r="N26" s="44">
        <v>6.25</v>
      </c>
      <c r="O26" s="44">
        <v>6.875</v>
      </c>
      <c r="P26" s="44">
        <v>4.875</v>
      </c>
      <c r="Q26" s="44">
        <v>71.75</v>
      </c>
      <c r="R26" s="42">
        <v>150000</v>
      </c>
      <c r="S26" s="41" t="s">
        <v>54</v>
      </c>
      <c r="T26" s="46" t="s">
        <v>55</v>
      </c>
      <c r="U26" s="45" t="s">
        <v>55</v>
      </c>
      <c r="V26" s="47">
        <v>0.46</v>
      </c>
      <c r="W26" s="45" t="s">
        <v>60</v>
      </c>
      <c r="X26" s="48">
        <v>44865</v>
      </c>
      <c r="Y26" s="48">
        <v>44865</v>
      </c>
      <c r="Z26" s="2"/>
      <c r="AA26" s="59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s="40" customFormat="1" ht="12.75" customHeight="1" x14ac:dyDescent="0.3">
      <c r="A27" s="41" t="s">
        <v>100</v>
      </c>
      <c r="B27" s="41" t="s">
        <v>98</v>
      </c>
      <c r="C27" s="41" t="s">
        <v>101</v>
      </c>
      <c r="D27" s="42">
        <v>538500</v>
      </c>
      <c r="E27" s="42">
        <v>350000</v>
      </c>
      <c r="F27" s="41" t="s">
        <v>102</v>
      </c>
      <c r="G27" s="41" t="s">
        <v>55</v>
      </c>
      <c r="H27" s="41" t="s">
        <v>78</v>
      </c>
      <c r="I27" s="41" t="s">
        <v>52</v>
      </c>
      <c r="J27" s="44">
        <v>28.875</v>
      </c>
      <c r="K27" s="44">
        <v>12.125</v>
      </c>
      <c r="L27" s="44">
        <v>10.875</v>
      </c>
      <c r="M27" s="44">
        <v>4.875</v>
      </c>
      <c r="N27" s="44">
        <v>7.125</v>
      </c>
      <c r="O27" s="44">
        <v>6.875</v>
      </c>
      <c r="P27" s="44">
        <v>5</v>
      </c>
      <c r="Q27" s="44">
        <v>75.75</v>
      </c>
      <c r="R27" s="42">
        <v>350000</v>
      </c>
      <c r="S27" s="41" t="s">
        <v>54</v>
      </c>
      <c r="T27" s="46" t="s">
        <v>52</v>
      </c>
      <c r="U27" s="45" t="s">
        <v>52</v>
      </c>
      <c r="V27" s="47">
        <v>0.65</v>
      </c>
      <c r="W27" s="45" t="s">
        <v>127</v>
      </c>
      <c r="X27" s="48">
        <v>44651</v>
      </c>
      <c r="Y27" s="48">
        <v>44712</v>
      </c>
      <c r="Z27" s="2"/>
      <c r="AA27" s="59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s="40" customFormat="1" ht="12.75" customHeight="1" x14ac:dyDescent="0.3">
      <c r="A28" s="41" t="s">
        <v>103</v>
      </c>
      <c r="B28" s="41" t="s">
        <v>104</v>
      </c>
      <c r="C28" s="41" t="s">
        <v>105</v>
      </c>
      <c r="D28" s="42">
        <v>276000</v>
      </c>
      <c r="E28" s="42">
        <v>150000</v>
      </c>
      <c r="F28" s="41" t="s">
        <v>106</v>
      </c>
      <c r="G28" s="41" t="s">
        <v>52</v>
      </c>
      <c r="H28" s="41" t="s">
        <v>70</v>
      </c>
      <c r="I28" s="41" t="s">
        <v>52</v>
      </c>
      <c r="J28" s="44">
        <v>32.125</v>
      </c>
      <c r="K28" s="44">
        <v>12.75</v>
      </c>
      <c r="L28" s="44">
        <v>10.875</v>
      </c>
      <c r="M28" s="44">
        <v>4.875</v>
      </c>
      <c r="N28" s="44">
        <v>7.125</v>
      </c>
      <c r="O28" s="44">
        <v>6.875</v>
      </c>
      <c r="P28" s="44">
        <v>5</v>
      </c>
      <c r="Q28" s="44">
        <v>79.625</v>
      </c>
      <c r="R28" s="42">
        <v>150000</v>
      </c>
      <c r="S28" s="41" t="s">
        <v>54</v>
      </c>
      <c r="T28" s="46" t="s">
        <v>52</v>
      </c>
      <c r="U28" s="45" t="s">
        <v>52</v>
      </c>
      <c r="V28" s="47">
        <v>0.54</v>
      </c>
      <c r="W28" s="45" t="s">
        <v>128</v>
      </c>
      <c r="X28" s="48">
        <v>44712</v>
      </c>
      <c r="Y28" s="48">
        <v>44712</v>
      </c>
      <c r="Z28" s="2"/>
      <c r="AA28" s="59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s="40" customFormat="1" ht="12.75" customHeight="1" x14ac:dyDescent="0.3">
      <c r="A29" s="41" t="s">
        <v>107</v>
      </c>
      <c r="B29" s="41" t="s">
        <v>108</v>
      </c>
      <c r="C29" s="41" t="s">
        <v>109</v>
      </c>
      <c r="D29" s="42">
        <v>419500</v>
      </c>
      <c r="E29" s="42">
        <v>200000</v>
      </c>
      <c r="F29" s="41" t="s">
        <v>110</v>
      </c>
      <c r="G29" s="41" t="s">
        <v>52</v>
      </c>
      <c r="H29" s="41" t="s">
        <v>111</v>
      </c>
      <c r="I29" s="41" t="s">
        <v>52</v>
      </c>
      <c r="J29" s="44">
        <v>33.25</v>
      </c>
      <c r="K29" s="44">
        <v>12</v>
      </c>
      <c r="L29" s="44">
        <v>11.375</v>
      </c>
      <c r="M29" s="44">
        <v>4.875</v>
      </c>
      <c r="N29" s="44">
        <v>7</v>
      </c>
      <c r="O29" s="44">
        <v>6.875</v>
      </c>
      <c r="P29" s="44">
        <v>4.125</v>
      </c>
      <c r="Q29" s="44">
        <v>79.5</v>
      </c>
      <c r="R29" s="42">
        <v>200000</v>
      </c>
      <c r="S29" s="41" t="s">
        <v>54</v>
      </c>
      <c r="T29" s="46" t="s">
        <v>55</v>
      </c>
      <c r="U29" s="45" t="s">
        <v>52</v>
      </c>
      <c r="V29" s="47">
        <v>0.48</v>
      </c>
      <c r="W29" s="45" t="s">
        <v>129</v>
      </c>
      <c r="X29" s="48">
        <v>44773</v>
      </c>
      <c r="Y29" s="48">
        <v>44773</v>
      </c>
      <c r="Z29" s="2"/>
      <c r="AA29" s="59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s="40" customFormat="1" ht="12.75" customHeight="1" x14ac:dyDescent="0.3">
      <c r="A30" s="41" t="s">
        <v>112</v>
      </c>
      <c r="B30" s="41" t="s">
        <v>108</v>
      </c>
      <c r="C30" s="41" t="s">
        <v>113</v>
      </c>
      <c r="D30" s="42">
        <v>355144</v>
      </c>
      <c r="E30" s="42">
        <v>150000</v>
      </c>
      <c r="F30" s="41" t="s">
        <v>114</v>
      </c>
      <c r="G30" s="41" t="s">
        <v>52</v>
      </c>
      <c r="H30" s="41" t="s">
        <v>110</v>
      </c>
      <c r="I30" s="41" t="s">
        <v>52</v>
      </c>
      <c r="J30" s="44">
        <v>33.125</v>
      </c>
      <c r="K30" s="44">
        <v>13.125</v>
      </c>
      <c r="L30" s="44">
        <v>11.25</v>
      </c>
      <c r="M30" s="44">
        <v>4.875</v>
      </c>
      <c r="N30" s="44">
        <v>8.75</v>
      </c>
      <c r="O30" s="44">
        <v>8.625</v>
      </c>
      <c r="P30" s="44">
        <v>4.125</v>
      </c>
      <c r="Q30" s="44">
        <v>83.875</v>
      </c>
      <c r="R30" s="42">
        <v>150000</v>
      </c>
      <c r="S30" s="41" t="s">
        <v>54</v>
      </c>
      <c r="T30" s="46" t="s">
        <v>55</v>
      </c>
      <c r="U30" s="45" t="s">
        <v>52</v>
      </c>
      <c r="V30" s="47">
        <v>0.42</v>
      </c>
      <c r="W30" s="45" t="s">
        <v>61</v>
      </c>
      <c r="X30" s="48">
        <v>44742</v>
      </c>
      <c r="Y30" s="48">
        <v>44742</v>
      </c>
      <c r="Z30" s="2"/>
      <c r="AA30" s="59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s="40" customFormat="1" ht="12.75" customHeight="1" x14ac:dyDescent="0.3">
      <c r="A31" s="41" t="s">
        <v>115</v>
      </c>
      <c r="B31" s="41" t="s">
        <v>116</v>
      </c>
      <c r="C31" s="41" t="s">
        <v>117</v>
      </c>
      <c r="D31" s="42">
        <v>369500</v>
      </c>
      <c r="E31" s="42">
        <v>200000</v>
      </c>
      <c r="F31" s="41" t="s">
        <v>102</v>
      </c>
      <c r="G31" s="41" t="s">
        <v>52</v>
      </c>
      <c r="H31" s="41" t="s">
        <v>88</v>
      </c>
      <c r="I31" s="41" t="s">
        <v>52</v>
      </c>
      <c r="J31" s="44">
        <v>16.875</v>
      </c>
      <c r="K31" s="44">
        <v>11.375</v>
      </c>
      <c r="L31" s="44">
        <v>6.375</v>
      </c>
      <c r="M31" s="44">
        <v>4.875</v>
      </c>
      <c r="N31" s="44">
        <v>6.25</v>
      </c>
      <c r="O31" s="44">
        <v>5.125</v>
      </c>
      <c r="P31" s="44">
        <v>4</v>
      </c>
      <c r="Q31" s="44">
        <v>54.875</v>
      </c>
      <c r="R31" s="42"/>
      <c r="S31" s="41" t="s">
        <v>54</v>
      </c>
      <c r="T31" s="46" t="s">
        <v>52</v>
      </c>
      <c r="U31" s="45"/>
      <c r="V31" s="47">
        <v>0.54</v>
      </c>
      <c r="W31" s="45"/>
      <c r="X31" s="48">
        <v>44926</v>
      </c>
      <c r="Y31" s="48"/>
      <c r="Z31" s="2"/>
      <c r="AA31" s="59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40" customFormat="1" ht="12.75" customHeight="1" x14ac:dyDescent="0.3">
      <c r="A32" s="41" t="s">
        <v>118</v>
      </c>
      <c r="B32" s="41" t="s">
        <v>68</v>
      </c>
      <c r="C32" s="41" t="s">
        <v>119</v>
      </c>
      <c r="D32" s="42">
        <v>639000</v>
      </c>
      <c r="E32" s="42">
        <v>150000</v>
      </c>
      <c r="F32" s="41" t="s">
        <v>51</v>
      </c>
      <c r="G32" s="41" t="s">
        <v>52</v>
      </c>
      <c r="H32" s="41" t="s">
        <v>59</v>
      </c>
      <c r="I32" s="41" t="s">
        <v>52</v>
      </c>
      <c r="J32" s="44">
        <v>34.125</v>
      </c>
      <c r="K32" s="44">
        <v>12.875</v>
      </c>
      <c r="L32" s="44">
        <v>11.75</v>
      </c>
      <c r="M32" s="44">
        <v>4.875</v>
      </c>
      <c r="N32" s="44">
        <v>8</v>
      </c>
      <c r="O32" s="44">
        <v>7</v>
      </c>
      <c r="P32" s="44">
        <v>4.125</v>
      </c>
      <c r="Q32" s="44">
        <v>82.75</v>
      </c>
      <c r="R32" s="42">
        <v>150000</v>
      </c>
      <c r="S32" s="41" t="s">
        <v>54</v>
      </c>
      <c r="T32" s="46" t="s">
        <v>55</v>
      </c>
      <c r="U32" s="45" t="s">
        <v>55</v>
      </c>
      <c r="V32" s="47">
        <v>0.23</v>
      </c>
      <c r="W32" s="45" t="s">
        <v>60</v>
      </c>
      <c r="X32" s="48">
        <v>45016</v>
      </c>
      <c r="Y32" s="48">
        <v>45016</v>
      </c>
      <c r="Z32" s="2"/>
      <c r="AA32" s="59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s="40" customFormat="1" ht="12.75" customHeight="1" x14ac:dyDescent="0.3">
      <c r="A33" s="49" t="s">
        <v>120</v>
      </c>
      <c r="B33" s="49" t="s">
        <v>50</v>
      </c>
      <c r="C33" s="49" t="s">
        <v>121</v>
      </c>
      <c r="D33" s="50">
        <v>4834147</v>
      </c>
      <c r="E33" s="50">
        <v>250000</v>
      </c>
      <c r="F33" s="49" t="s">
        <v>53</v>
      </c>
      <c r="G33" s="49" t="s">
        <v>55</v>
      </c>
      <c r="H33" s="49" t="s">
        <v>83</v>
      </c>
      <c r="I33" s="49" t="s">
        <v>55</v>
      </c>
      <c r="J33" s="51">
        <v>12.5</v>
      </c>
      <c r="K33" s="51">
        <v>12.875</v>
      </c>
      <c r="L33" s="51">
        <v>5.75</v>
      </c>
      <c r="M33" s="51">
        <v>2.25</v>
      </c>
      <c r="N33" s="51">
        <v>7.75</v>
      </c>
      <c r="O33" s="51">
        <v>5.125</v>
      </c>
      <c r="P33" s="51">
        <v>4.875</v>
      </c>
      <c r="Q33" s="51">
        <v>51.125</v>
      </c>
      <c r="R33" s="50"/>
      <c r="S33" s="49" t="s">
        <v>54</v>
      </c>
      <c r="T33" s="52" t="s">
        <v>55</v>
      </c>
      <c r="U33" s="53"/>
      <c r="V33" s="54">
        <v>0.05</v>
      </c>
      <c r="W33" s="53"/>
      <c r="X33" s="55">
        <v>45016</v>
      </c>
      <c r="Y33" s="55"/>
      <c r="Z33" s="2"/>
      <c r="AA33" s="59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s="40" customFormat="1" ht="12.75" customHeight="1" x14ac:dyDescent="0.3">
      <c r="A34" s="41" t="s">
        <v>122</v>
      </c>
      <c r="B34" s="41" t="s">
        <v>104</v>
      </c>
      <c r="C34" s="41" t="s">
        <v>123</v>
      </c>
      <c r="D34" s="42">
        <v>805085</v>
      </c>
      <c r="E34" s="42">
        <v>250000</v>
      </c>
      <c r="F34" s="41" t="s">
        <v>70</v>
      </c>
      <c r="G34" s="41" t="s">
        <v>52</v>
      </c>
      <c r="H34" s="41" t="s">
        <v>102</v>
      </c>
      <c r="I34" s="41" t="s">
        <v>52</v>
      </c>
      <c r="J34" s="44">
        <v>25.375</v>
      </c>
      <c r="K34" s="44">
        <v>12.75</v>
      </c>
      <c r="L34" s="44">
        <v>10.125</v>
      </c>
      <c r="M34" s="44">
        <v>4.875</v>
      </c>
      <c r="N34" s="44">
        <v>7.875</v>
      </c>
      <c r="O34" s="44">
        <v>7.75</v>
      </c>
      <c r="P34" s="44">
        <v>5</v>
      </c>
      <c r="Q34" s="44">
        <v>73.75</v>
      </c>
      <c r="R34" s="42">
        <v>250000</v>
      </c>
      <c r="S34" s="41" t="s">
        <v>54</v>
      </c>
      <c r="T34" s="46" t="s">
        <v>55</v>
      </c>
      <c r="U34" s="45" t="s">
        <v>55</v>
      </c>
      <c r="V34" s="47">
        <v>0.31</v>
      </c>
      <c r="W34" s="45" t="s">
        <v>60</v>
      </c>
      <c r="X34" s="56">
        <v>44834</v>
      </c>
      <c r="Y34" s="56">
        <v>44834</v>
      </c>
      <c r="Z34" s="2"/>
      <c r="AA34" s="59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x14ac:dyDescent="0.3">
      <c r="D35" s="11">
        <f>SUM(D16:D34)</f>
        <v>14964076</v>
      </c>
      <c r="E35" s="11">
        <f>SUM(E16:E34)</f>
        <v>3950000</v>
      </c>
      <c r="F35" s="7"/>
      <c r="R35" s="11">
        <f>SUM(R16:R34)</f>
        <v>3350000</v>
      </c>
    </row>
    <row r="36" spans="1:90" x14ac:dyDescent="0.3">
      <c r="E36" s="7"/>
      <c r="F36" s="7"/>
      <c r="G36" s="7"/>
      <c r="H36" s="7"/>
      <c r="Q36" s="2" t="s">
        <v>17</v>
      </c>
      <c r="R36" s="11">
        <f>6000000-R35</f>
        <v>2650000</v>
      </c>
    </row>
  </sheetData>
  <sortState xmlns:xlrd2="http://schemas.microsoft.com/office/spreadsheetml/2017/richdata2" ref="A13:BT17">
    <sortCondition ref="A13"/>
  </sortState>
  <mergeCells count="25">
    <mergeCell ref="A13:A15"/>
    <mergeCell ref="B13:B15"/>
    <mergeCell ref="C13:C15"/>
    <mergeCell ref="D13:D15"/>
    <mergeCell ref="E13:E15"/>
    <mergeCell ref="Y13:Y14"/>
    <mergeCell ref="J13:J14"/>
    <mergeCell ref="K13:K14"/>
    <mergeCell ref="L13:L14"/>
    <mergeCell ref="V13:V14"/>
    <mergeCell ref="M13:M14"/>
    <mergeCell ref="N13:N14"/>
    <mergeCell ref="O13:O14"/>
    <mergeCell ref="P13:P14"/>
    <mergeCell ref="W13:W14"/>
    <mergeCell ref="F10:J10"/>
    <mergeCell ref="D11:J11"/>
    <mergeCell ref="F13:G14"/>
    <mergeCell ref="H13:I14"/>
    <mergeCell ref="X13:X14"/>
    <mergeCell ref="U13:U14"/>
    <mergeCell ref="Q13:Q14"/>
    <mergeCell ref="R13:R14"/>
    <mergeCell ref="S13:S14"/>
    <mergeCell ref="T13:T14"/>
  </mergeCells>
  <dataValidations count="4">
    <dataValidation type="decimal" operator="lessThanOrEqual" allowBlank="1" showInputMessage="1" showErrorMessage="1" error="max. 40" sqref="J16:J34" xr:uid="{00000000-0002-0000-0000-000000000000}">
      <formula1>40</formula1>
    </dataValidation>
    <dataValidation type="decimal" operator="lessThanOrEqual" allowBlank="1" showInputMessage="1" showErrorMessage="1" error="max. 15" sqref="K16:L34" xr:uid="{00000000-0002-0000-0000-000001000000}">
      <formula1>15</formula1>
    </dataValidation>
    <dataValidation type="decimal" operator="lessThanOrEqual" allowBlank="1" showInputMessage="1" showErrorMessage="1" error="max. 5" sqref="P16:P34 M16:M34" xr:uid="{00000000-0002-0000-0000-000002000000}">
      <formula1>5</formula1>
    </dataValidation>
    <dataValidation type="decimal" operator="lessThanOrEqual" allowBlank="1" showInputMessage="1" showErrorMessage="1" error="max. 10" sqref="N16:O34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F644-47C9-4DF6-931B-0993376AE7D1}">
  <dimension ref="A1:CD34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27" t="s">
        <v>46</v>
      </c>
      <c r="G10" s="27"/>
      <c r="H10" s="27"/>
      <c r="I10" s="27"/>
      <c r="J10" s="27"/>
    </row>
    <row r="11" spans="1:82" ht="25.2" customHeight="1" x14ac:dyDescent="0.2">
      <c r="D11" s="28" t="s">
        <v>41</v>
      </c>
      <c r="E11" s="28"/>
      <c r="F11" s="28"/>
      <c r="G11" s="28"/>
      <c r="H11" s="28"/>
      <c r="I11" s="28"/>
      <c r="J11" s="28"/>
    </row>
    <row r="12" spans="1:82" ht="12.6" x14ac:dyDescent="0.3">
      <c r="A12" s="8"/>
    </row>
    <row r="13" spans="1:82" ht="26.55" customHeight="1" x14ac:dyDescent="0.3">
      <c r="A13" s="30" t="s">
        <v>0</v>
      </c>
      <c r="B13" s="30" t="s">
        <v>1</v>
      </c>
      <c r="C13" s="30" t="s">
        <v>16</v>
      </c>
      <c r="D13" s="30" t="s">
        <v>13</v>
      </c>
      <c r="E13" s="33" t="s">
        <v>2</v>
      </c>
      <c r="F13" s="36" t="s">
        <v>29</v>
      </c>
      <c r="G13" s="37"/>
      <c r="H13" s="36" t="s">
        <v>30</v>
      </c>
      <c r="I13" s="37"/>
      <c r="J13" s="30" t="s">
        <v>31</v>
      </c>
      <c r="K13" s="30" t="s">
        <v>14</v>
      </c>
      <c r="L13" s="30" t="s">
        <v>15</v>
      </c>
      <c r="M13" s="30" t="s">
        <v>27</v>
      </c>
      <c r="N13" s="30" t="s">
        <v>28</v>
      </c>
      <c r="O13" s="30" t="s">
        <v>32</v>
      </c>
      <c r="P13" s="30" t="s">
        <v>3</v>
      </c>
      <c r="Q13" s="30" t="s">
        <v>4</v>
      </c>
    </row>
    <row r="14" spans="1:82" ht="59.55" customHeight="1" x14ac:dyDescent="0.3">
      <c r="A14" s="32"/>
      <c r="B14" s="32"/>
      <c r="C14" s="32"/>
      <c r="D14" s="32"/>
      <c r="E14" s="34"/>
      <c r="F14" s="38"/>
      <c r="G14" s="39"/>
      <c r="H14" s="38"/>
      <c r="I14" s="39"/>
      <c r="J14" s="31"/>
      <c r="K14" s="31"/>
      <c r="L14" s="31"/>
      <c r="M14" s="31"/>
      <c r="N14" s="31"/>
      <c r="O14" s="31"/>
      <c r="P14" s="31"/>
      <c r="Q14" s="31"/>
    </row>
    <row r="15" spans="1:82" ht="28.95" customHeight="1" x14ac:dyDescent="0.3">
      <c r="A15" s="31"/>
      <c r="B15" s="31"/>
      <c r="C15" s="31"/>
      <c r="D15" s="31"/>
      <c r="E15" s="35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33</v>
      </c>
      <c r="K16" s="5">
        <v>14</v>
      </c>
      <c r="L16" s="5">
        <v>13</v>
      </c>
      <c r="M16" s="5">
        <v>1</v>
      </c>
      <c r="N16" s="5">
        <v>9</v>
      </c>
      <c r="O16" s="5">
        <v>5</v>
      </c>
      <c r="P16" s="5">
        <v>5</v>
      </c>
      <c r="Q16" s="5">
        <f>SUM(J16:P16)</f>
        <v>80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34</v>
      </c>
      <c r="K17" s="5">
        <v>12</v>
      </c>
      <c r="L17" s="5">
        <v>12</v>
      </c>
      <c r="M17" s="5">
        <v>4</v>
      </c>
      <c r="N17" s="5">
        <v>8</v>
      </c>
      <c r="O17" s="5">
        <v>6</v>
      </c>
      <c r="P17" s="5">
        <v>4</v>
      </c>
      <c r="Q17" s="5">
        <f t="shared" ref="Q17:Q34" si="0">SUM(J17:P17)</f>
        <v>80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41" t="s">
        <v>62</v>
      </c>
      <c r="B18" s="41" t="s">
        <v>63</v>
      </c>
      <c r="C18" s="41" t="s">
        <v>64</v>
      </c>
      <c r="D18" s="42">
        <v>1150000</v>
      </c>
      <c r="E18" s="42">
        <v>250000</v>
      </c>
      <c r="F18" s="41" t="s">
        <v>65</v>
      </c>
      <c r="G18" s="41" t="s">
        <v>52</v>
      </c>
      <c r="H18" s="41" t="s">
        <v>66</v>
      </c>
      <c r="I18" s="43" t="s">
        <v>52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5">
        <f t="shared" si="0"/>
        <v>0</v>
      </c>
      <c r="R18" s="2" t="s">
        <v>130</v>
      </c>
    </row>
    <row r="19" spans="1:82" x14ac:dyDescent="0.3">
      <c r="A19" s="41" t="s">
        <v>67</v>
      </c>
      <c r="B19" s="41" t="s">
        <v>68</v>
      </c>
      <c r="C19" s="41" t="s">
        <v>69</v>
      </c>
      <c r="D19" s="42">
        <v>351600</v>
      </c>
      <c r="E19" s="42">
        <v>200000</v>
      </c>
      <c r="F19" s="41" t="s">
        <v>70</v>
      </c>
      <c r="G19" s="41" t="s">
        <v>52</v>
      </c>
      <c r="H19" s="41" t="s">
        <v>71</v>
      </c>
      <c r="I19" s="41" t="s">
        <v>52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5">
        <f t="shared" si="0"/>
        <v>0</v>
      </c>
      <c r="R19" s="2" t="s">
        <v>130</v>
      </c>
    </row>
    <row r="20" spans="1:82" x14ac:dyDescent="0.3">
      <c r="A20" s="41" t="s">
        <v>73</v>
      </c>
      <c r="B20" s="41" t="s">
        <v>68</v>
      </c>
      <c r="C20" s="41" t="s">
        <v>74</v>
      </c>
      <c r="D20" s="42">
        <v>502500</v>
      </c>
      <c r="E20" s="42">
        <v>150000</v>
      </c>
      <c r="F20" s="41" t="s">
        <v>59</v>
      </c>
      <c r="G20" s="41" t="s">
        <v>52</v>
      </c>
      <c r="H20" s="41" t="s">
        <v>75</v>
      </c>
      <c r="I20" s="41" t="s">
        <v>52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5">
        <f t="shared" si="0"/>
        <v>0</v>
      </c>
      <c r="R20" s="2" t="s">
        <v>130</v>
      </c>
    </row>
    <row r="21" spans="1:82" x14ac:dyDescent="0.3">
      <c r="A21" s="41" t="s">
        <v>76</v>
      </c>
      <c r="B21" s="41" t="s">
        <v>68</v>
      </c>
      <c r="C21" s="41" t="s">
        <v>77</v>
      </c>
      <c r="D21" s="42">
        <v>410000</v>
      </c>
      <c r="E21" s="42">
        <v>200000</v>
      </c>
      <c r="F21" s="41" t="s">
        <v>78</v>
      </c>
      <c r="G21" s="41" t="s">
        <v>52</v>
      </c>
      <c r="H21" s="41" t="s">
        <v>79</v>
      </c>
      <c r="I21" s="41" t="s">
        <v>52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5">
        <f t="shared" si="0"/>
        <v>0</v>
      </c>
      <c r="R21" s="2" t="s">
        <v>130</v>
      </c>
    </row>
    <row r="22" spans="1:82" x14ac:dyDescent="0.3">
      <c r="A22" s="41" t="s">
        <v>80</v>
      </c>
      <c r="B22" s="41" t="s">
        <v>81</v>
      </c>
      <c r="C22" s="41" t="s">
        <v>82</v>
      </c>
      <c r="D22" s="42">
        <v>450500</v>
      </c>
      <c r="E22" s="42">
        <v>300000</v>
      </c>
      <c r="F22" s="41" t="s">
        <v>83</v>
      </c>
      <c r="G22" s="41" t="s">
        <v>52</v>
      </c>
      <c r="H22" s="41" t="s">
        <v>84</v>
      </c>
      <c r="I22" s="41" t="s">
        <v>52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5">
        <f t="shared" si="0"/>
        <v>0</v>
      </c>
      <c r="R22" s="2" t="s">
        <v>130</v>
      </c>
    </row>
    <row r="23" spans="1:82" x14ac:dyDescent="0.3">
      <c r="A23" s="41" t="s">
        <v>85</v>
      </c>
      <c r="B23" s="41" t="s">
        <v>86</v>
      </c>
      <c r="C23" s="41" t="s">
        <v>87</v>
      </c>
      <c r="D23" s="42">
        <v>408000</v>
      </c>
      <c r="E23" s="42">
        <v>250000</v>
      </c>
      <c r="F23" s="41" t="s">
        <v>88</v>
      </c>
      <c r="G23" s="41" t="s">
        <v>52</v>
      </c>
      <c r="H23" s="41" t="s">
        <v>65</v>
      </c>
      <c r="I23" s="41" t="s">
        <v>52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5">
        <f t="shared" si="0"/>
        <v>0</v>
      </c>
      <c r="R23" s="2" t="s">
        <v>130</v>
      </c>
    </row>
    <row r="24" spans="1:82" x14ac:dyDescent="0.3">
      <c r="A24" s="41" t="s">
        <v>89</v>
      </c>
      <c r="B24" s="41" t="s">
        <v>90</v>
      </c>
      <c r="C24" s="41" t="s">
        <v>91</v>
      </c>
      <c r="D24" s="42">
        <v>442640</v>
      </c>
      <c r="E24" s="42">
        <v>150000</v>
      </c>
      <c r="F24" s="41" t="s">
        <v>92</v>
      </c>
      <c r="G24" s="41" t="s">
        <v>93</v>
      </c>
      <c r="H24" s="41" t="s">
        <v>51</v>
      </c>
      <c r="I24" s="41" t="s">
        <v>52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5">
        <f t="shared" si="0"/>
        <v>0</v>
      </c>
      <c r="R24" s="2" t="s">
        <v>130</v>
      </c>
    </row>
    <row r="25" spans="1:82" x14ac:dyDescent="0.3">
      <c r="A25" s="41" t="s">
        <v>94</v>
      </c>
      <c r="B25" s="41" t="s">
        <v>95</v>
      </c>
      <c r="C25" s="41" t="s">
        <v>96</v>
      </c>
      <c r="D25" s="42">
        <v>414000</v>
      </c>
      <c r="E25" s="42">
        <v>250000</v>
      </c>
      <c r="F25" s="41" t="s">
        <v>84</v>
      </c>
      <c r="G25" s="41" t="s">
        <v>55</v>
      </c>
      <c r="H25" s="41" t="s">
        <v>53</v>
      </c>
      <c r="I25" s="41" t="s">
        <v>52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5">
        <f t="shared" si="0"/>
        <v>0</v>
      </c>
      <c r="R25" s="2" t="s">
        <v>130</v>
      </c>
    </row>
    <row r="26" spans="1:82" x14ac:dyDescent="0.3">
      <c r="A26" s="41" t="s">
        <v>97</v>
      </c>
      <c r="B26" s="41" t="s">
        <v>98</v>
      </c>
      <c r="C26" s="41" t="s">
        <v>99</v>
      </c>
      <c r="D26" s="42">
        <v>438780</v>
      </c>
      <c r="E26" s="42">
        <v>200000</v>
      </c>
      <c r="F26" s="41" t="s">
        <v>66</v>
      </c>
      <c r="G26" s="41" t="s">
        <v>55</v>
      </c>
      <c r="H26" s="41" t="s">
        <v>92</v>
      </c>
      <c r="I26" s="41" t="s">
        <v>52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5">
        <f t="shared" si="0"/>
        <v>0</v>
      </c>
      <c r="R26" s="2" t="s">
        <v>130</v>
      </c>
    </row>
    <row r="27" spans="1:82" x14ac:dyDescent="0.3">
      <c r="A27" s="41" t="s">
        <v>100</v>
      </c>
      <c r="B27" s="41" t="s">
        <v>98</v>
      </c>
      <c r="C27" s="41" t="s">
        <v>101</v>
      </c>
      <c r="D27" s="42">
        <v>538500</v>
      </c>
      <c r="E27" s="42">
        <v>350000</v>
      </c>
      <c r="F27" s="41" t="s">
        <v>102</v>
      </c>
      <c r="G27" s="41" t="s">
        <v>55</v>
      </c>
      <c r="H27" s="41" t="s">
        <v>78</v>
      </c>
      <c r="I27" s="41" t="s">
        <v>52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5">
        <f t="shared" si="0"/>
        <v>0</v>
      </c>
      <c r="R27" s="2" t="s">
        <v>130</v>
      </c>
    </row>
    <row r="28" spans="1:82" x14ac:dyDescent="0.3">
      <c r="A28" s="41" t="s">
        <v>103</v>
      </c>
      <c r="B28" s="41" t="s">
        <v>104</v>
      </c>
      <c r="C28" s="41" t="s">
        <v>105</v>
      </c>
      <c r="D28" s="42">
        <v>276000</v>
      </c>
      <c r="E28" s="42">
        <v>150000</v>
      </c>
      <c r="F28" s="41" t="s">
        <v>106</v>
      </c>
      <c r="G28" s="41" t="s">
        <v>52</v>
      </c>
      <c r="H28" s="41" t="s">
        <v>70</v>
      </c>
      <c r="I28" s="41" t="s">
        <v>52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5">
        <f t="shared" si="0"/>
        <v>0</v>
      </c>
      <c r="R28" s="2" t="s">
        <v>130</v>
      </c>
    </row>
    <row r="29" spans="1:82" x14ac:dyDescent="0.3">
      <c r="A29" s="41" t="s">
        <v>107</v>
      </c>
      <c r="B29" s="41" t="s">
        <v>108</v>
      </c>
      <c r="C29" s="41" t="s">
        <v>109</v>
      </c>
      <c r="D29" s="42">
        <v>419500</v>
      </c>
      <c r="E29" s="42">
        <v>200000</v>
      </c>
      <c r="F29" s="41" t="s">
        <v>110</v>
      </c>
      <c r="G29" s="41" t="s">
        <v>52</v>
      </c>
      <c r="H29" s="41" t="s">
        <v>111</v>
      </c>
      <c r="I29" s="41" t="s">
        <v>52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5">
        <f t="shared" si="0"/>
        <v>0</v>
      </c>
      <c r="R29" s="2" t="s">
        <v>130</v>
      </c>
    </row>
    <row r="30" spans="1:82" x14ac:dyDescent="0.3">
      <c r="A30" s="41" t="s">
        <v>112</v>
      </c>
      <c r="B30" s="41" t="s">
        <v>108</v>
      </c>
      <c r="C30" s="41" t="s">
        <v>113</v>
      </c>
      <c r="D30" s="42">
        <v>355144</v>
      </c>
      <c r="E30" s="42">
        <v>150000</v>
      </c>
      <c r="F30" s="41" t="s">
        <v>114</v>
      </c>
      <c r="G30" s="41" t="s">
        <v>52</v>
      </c>
      <c r="H30" s="41" t="s">
        <v>110</v>
      </c>
      <c r="I30" s="41" t="s">
        <v>52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5">
        <f t="shared" si="0"/>
        <v>0</v>
      </c>
      <c r="R30" s="2" t="s">
        <v>130</v>
      </c>
    </row>
    <row r="31" spans="1:82" x14ac:dyDescent="0.3">
      <c r="A31" s="41" t="s">
        <v>115</v>
      </c>
      <c r="B31" s="41" t="s">
        <v>116</v>
      </c>
      <c r="C31" s="41" t="s">
        <v>117</v>
      </c>
      <c r="D31" s="42">
        <v>369500</v>
      </c>
      <c r="E31" s="42">
        <v>200000</v>
      </c>
      <c r="F31" s="41" t="s">
        <v>102</v>
      </c>
      <c r="G31" s="41" t="s">
        <v>52</v>
      </c>
      <c r="H31" s="41" t="s">
        <v>88</v>
      </c>
      <c r="I31" s="41" t="s">
        <v>52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5">
        <f t="shared" si="0"/>
        <v>0</v>
      </c>
      <c r="R31" s="2" t="s">
        <v>130</v>
      </c>
    </row>
    <row r="32" spans="1:82" x14ac:dyDescent="0.3">
      <c r="A32" s="41" t="s">
        <v>118</v>
      </c>
      <c r="B32" s="41" t="s">
        <v>68</v>
      </c>
      <c r="C32" s="41" t="s">
        <v>119</v>
      </c>
      <c r="D32" s="42">
        <v>639000</v>
      </c>
      <c r="E32" s="42">
        <v>150000</v>
      </c>
      <c r="F32" s="41" t="s">
        <v>51</v>
      </c>
      <c r="G32" s="41" t="s">
        <v>52</v>
      </c>
      <c r="H32" s="41" t="s">
        <v>59</v>
      </c>
      <c r="I32" s="41" t="s">
        <v>52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5">
        <f t="shared" si="0"/>
        <v>0</v>
      </c>
      <c r="R32" s="2" t="s">
        <v>130</v>
      </c>
    </row>
    <row r="33" spans="1:18" x14ac:dyDescent="0.3">
      <c r="A33" s="49" t="s">
        <v>120</v>
      </c>
      <c r="B33" s="49" t="s">
        <v>50</v>
      </c>
      <c r="C33" s="49" t="s">
        <v>121</v>
      </c>
      <c r="D33" s="50">
        <v>4834147</v>
      </c>
      <c r="E33" s="50">
        <v>250000</v>
      </c>
      <c r="F33" s="49" t="s">
        <v>53</v>
      </c>
      <c r="G33" s="49" t="s">
        <v>55</v>
      </c>
      <c r="H33" s="49" t="s">
        <v>83</v>
      </c>
      <c r="I33" s="49" t="s">
        <v>55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5">
        <f t="shared" si="0"/>
        <v>0</v>
      </c>
      <c r="R33" s="2" t="s">
        <v>130</v>
      </c>
    </row>
    <row r="34" spans="1:18" x14ac:dyDescent="0.3">
      <c r="A34" s="41" t="s">
        <v>122</v>
      </c>
      <c r="B34" s="41" t="s">
        <v>104</v>
      </c>
      <c r="C34" s="41" t="s">
        <v>123</v>
      </c>
      <c r="D34" s="42">
        <v>805085</v>
      </c>
      <c r="E34" s="42">
        <v>250000</v>
      </c>
      <c r="F34" s="41" t="s">
        <v>70</v>
      </c>
      <c r="G34" s="41" t="s">
        <v>52</v>
      </c>
      <c r="H34" s="41" t="s">
        <v>102</v>
      </c>
      <c r="I34" s="41" t="s">
        <v>52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5">
        <f t="shared" si="0"/>
        <v>0</v>
      </c>
      <c r="R34" s="2" t="s">
        <v>130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34" xr:uid="{573E820C-0541-405E-A373-3CDDB07FEDFB}">
      <formula1>40</formula1>
    </dataValidation>
    <dataValidation type="decimal" operator="lessThanOrEqual" allowBlank="1" showInputMessage="1" showErrorMessage="1" error="max. 15" sqref="K16:L34" xr:uid="{251F3305-A55F-4DC9-BA1F-E96928708E53}">
      <formula1>15</formula1>
    </dataValidation>
    <dataValidation type="decimal" operator="lessThanOrEqual" allowBlank="1" showInputMessage="1" showErrorMessage="1" error="max. 5" sqref="M16:M34 P16:P34" xr:uid="{2E5A0712-CF4A-4A9C-B8DB-3F3663F0256C}">
      <formula1>5</formula1>
    </dataValidation>
    <dataValidation type="decimal" operator="lessThanOrEqual" allowBlank="1" showInputMessage="1" showErrorMessage="1" error="max. 10" sqref="N16:O34" xr:uid="{9DB896FB-223A-4C1C-A095-476491052775}">
      <formula1>10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30C3A-1801-4630-9A4F-4D2F04C656CD}">
  <dimension ref="A1:CD34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27" t="s">
        <v>46</v>
      </c>
      <c r="G10" s="27"/>
      <c r="H10" s="27"/>
      <c r="I10" s="27"/>
      <c r="J10" s="27"/>
    </row>
    <row r="11" spans="1:82" ht="25.2" customHeight="1" x14ac:dyDescent="0.2">
      <c r="D11" s="28" t="s">
        <v>41</v>
      </c>
      <c r="E11" s="28"/>
      <c r="F11" s="28"/>
      <c r="G11" s="28"/>
      <c r="H11" s="28"/>
      <c r="I11" s="28"/>
      <c r="J11" s="28"/>
    </row>
    <row r="12" spans="1:82" ht="12.6" x14ac:dyDescent="0.3">
      <c r="A12" s="8"/>
    </row>
    <row r="13" spans="1:82" ht="26.55" customHeight="1" x14ac:dyDescent="0.3">
      <c r="A13" s="30" t="s">
        <v>0</v>
      </c>
      <c r="B13" s="30" t="s">
        <v>1</v>
      </c>
      <c r="C13" s="30" t="s">
        <v>16</v>
      </c>
      <c r="D13" s="30" t="s">
        <v>13</v>
      </c>
      <c r="E13" s="33" t="s">
        <v>2</v>
      </c>
      <c r="F13" s="36" t="s">
        <v>29</v>
      </c>
      <c r="G13" s="37"/>
      <c r="H13" s="36" t="s">
        <v>30</v>
      </c>
      <c r="I13" s="37"/>
      <c r="J13" s="30" t="s">
        <v>31</v>
      </c>
      <c r="K13" s="30" t="s">
        <v>14</v>
      </c>
      <c r="L13" s="30" t="s">
        <v>15</v>
      </c>
      <c r="M13" s="30" t="s">
        <v>27</v>
      </c>
      <c r="N13" s="30" t="s">
        <v>28</v>
      </c>
      <c r="O13" s="30" t="s">
        <v>32</v>
      </c>
      <c r="P13" s="30" t="s">
        <v>3</v>
      </c>
      <c r="Q13" s="30" t="s">
        <v>4</v>
      </c>
    </row>
    <row r="14" spans="1:82" ht="59.55" customHeight="1" x14ac:dyDescent="0.3">
      <c r="A14" s="32"/>
      <c r="B14" s="32"/>
      <c r="C14" s="32"/>
      <c r="D14" s="32"/>
      <c r="E14" s="34"/>
      <c r="F14" s="38"/>
      <c r="G14" s="39"/>
      <c r="H14" s="38"/>
      <c r="I14" s="39"/>
      <c r="J14" s="31"/>
      <c r="K14" s="31"/>
      <c r="L14" s="31"/>
      <c r="M14" s="31"/>
      <c r="N14" s="31"/>
      <c r="O14" s="31"/>
      <c r="P14" s="31"/>
      <c r="Q14" s="31"/>
    </row>
    <row r="15" spans="1:82" ht="28.95" customHeight="1" x14ac:dyDescent="0.3">
      <c r="A15" s="31"/>
      <c r="B15" s="31"/>
      <c r="C15" s="31"/>
      <c r="D15" s="31"/>
      <c r="E15" s="35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35</v>
      </c>
      <c r="K16" s="5">
        <v>12</v>
      </c>
      <c r="L16" s="5">
        <v>12</v>
      </c>
      <c r="M16" s="5">
        <v>4</v>
      </c>
      <c r="N16" s="5">
        <v>8</v>
      </c>
      <c r="O16" s="5">
        <v>5</v>
      </c>
      <c r="P16" s="5">
        <v>4</v>
      </c>
      <c r="Q16" s="5">
        <f>SUM(J16:P16)</f>
        <v>80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30</v>
      </c>
      <c r="K17" s="5">
        <v>12</v>
      </c>
      <c r="L17" s="5">
        <v>12</v>
      </c>
      <c r="M17" s="5">
        <v>4</v>
      </c>
      <c r="N17" s="5">
        <v>8</v>
      </c>
      <c r="O17" s="5">
        <v>7</v>
      </c>
      <c r="P17" s="5">
        <v>5</v>
      </c>
      <c r="Q17" s="5">
        <f t="shared" ref="Q17:Q34" si="0">SUM(J17:P17)</f>
        <v>78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41" t="s">
        <v>62</v>
      </c>
      <c r="B18" s="41" t="s">
        <v>63</v>
      </c>
      <c r="C18" s="41" t="s">
        <v>64</v>
      </c>
      <c r="D18" s="42">
        <v>1150000</v>
      </c>
      <c r="E18" s="42">
        <v>250000</v>
      </c>
      <c r="F18" s="41" t="s">
        <v>65</v>
      </c>
      <c r="G18" s="41" t="s">
        <v>52</v>
      </c>
      <c r="H18" s="41" t="s">
        <v>66</v>
      </c>
      <c r="I18" s="43" t="s">
        <v>52</v>
      </c>
      <c r="J18" s="44">
        <v>30</v>
      </c>
      <c r="K18" s="44">
        <v>12</v>
      </c>
      <c r="L18" s="44">
        <v>10</v>
      </c>
      <c r="M18" s="44">
        <v>4</v>
      </c>
      <c r="N18" s="44">
        <v>8</v>
      </c>
      <c r="O18" s="44">
        <v>8</v>
      </c>
      <c r="P18" s="44">
        <v>5</v>
      </c>
      <c r="Q18" s="5">
        <f t="shared" si="0"/>
        <v>77</v>
      </c>
    </row>
    <row r="19" spans="1:82" x14ac:dyDescent="0.3">
      <c r="A19" s="41" t="s">
        <v>67</v>
      </c>
      <c r="B19" s="41" t="s">
        <v>68</v>
      </c>
      <c r="C19" s="41" t="s">
        <v>69</v>
      </c>
      <c r="D19" s="42">
        <v>351600</v>
      </c>
      <c r="E19" s="42">
        <v>200000</v>
      </c>
      <c r="F19" s="41" t="s">
        <v>70</v>
      </c>
      <c r="G19" s="41" t="s">
        <v>52</v>
      </c>
      <c r="H19" s="41" t="s">
        <v>71</v>
      </c>
      <c r="I19" s="41" t="s">
        <v>52</v>
      </c>
      <c r="J19" s="44">
        <v>30</v>
      </c>
      <c r="K19" s="44">
        <v>10</v>
      </c>
      <c r="L19" s="44">
        <v>10</v>
      </c>
      <c r="M19" s="44">
        <v>4</v>
      </c>
      <c r="N19" s="44">
        <v>6</v>
      </c>
      <c r="O19" s="44">
        <v>6</v>
      </c>
      <c r="P19" s="44">
        <v>5</v>
      </c>
      <c r="Q19" s="5">
        <f t="shared" si="0"/>
        <v>71</v>
      </c>
    </row>
    <row r="20" spans="1:82" x14ac:dyDescent="0.3">
      <c r="A20" s="41" t="s">
        <v>73</v>
      </c>
      <c r="B20" s="41" t="s">
        <v>68</v>
      </c>
      <c r="C20" s="41" t="s">
        <v>74</v>
      </c>
      <c r="D20" s="42">
        <v>502500</v>
      </c>
      <c r="E20" s="42">
        <v>150000</v>
      </c>
      <c r="F20" s="41" t="s">
        <v>59</v>
      </c>
      <c r="G20" s="41" t="s">
        <v>52</v>
      </c>
      <c r="H20" s="41" t="s">
        <v>75</v>
      </c>
      <c r="I20" s="41" t="s">
        <v>52</v>
      </c>
      <c r="J20" s="44">
        <v>35</v>
      </c>
      <c r="K20" s="44">
        <v>12</v>
      </c>
      <c r="L20" s="44">
        <v>10</v>
      </c>
      <c r="M20" s="44">
        <v>4</v>
      </c>
      <c r="N20" s="44">
        <v>8</v>
      </c>
      <c r="O20" s="44">
        <v>6</v>
      </c>
      <c r="P20" s="44">
        <v>5</v>
      </c>
      <c r="Q20" s="5">
        <f t="shared" si="0"/>
        <v>80</v>
      </c>
    </row>
    <row r="21" spans="1:82" x14ac:dyDescent="0.3">
      <c r="A21" s="41" t="s">
        <v>76</v>
      </c>
      <c r="B21" s="41" t="s">
        <v>68</v>
      </c>
      <c r="C21" s="41" t="s">
        <v>77</v>
      </c>
      <c r="D21" s="42">
        <v>410000</v>
      </c>
      <c r="E21" s="42">
        <v>200000</v>
      </c>
      <c r="F21" s="41" t="s">
        <v>78</v>
      </c>
      <c r="G21" s="41" t="s">
        <v>52</v>
      </c>
      <c r="H21" s="41" t="s">
        <v>79</v>
      </c>
      <c r="I21" s="41" t="s">
        <v>52</v>
      </c>
      <c r="J21" s="44">
        <v>35</v>
      </c>
      <c r="K21" s="44">
        <v>12</v>
      </c>
      <c r="L21" s="44">
        <v>10</v>
      </c>
      <c r="M21" s="44">
        <v>4</v>
      </c>
      <c r="N21" s="44">
        <v>7</v>
      </c>
      <c r="O21" s="44">
        <v>6</v>
      </c>
      <c r="P21" s="44">
        <v>5</v>
      </c>
      <c r="Q21" s="5">
        <f t="shared" si="0"/>
        <v>79</v>
      </c>
    </row>
    <row r="22" spans="1:82" x14ac:dyDescent="0.3">
      <c r="A22" s="41" t="s">
        <v>80</v>
      </c>
      <c r="B22" s="41" t="s">
        <v>81</v>
      </c>
      <c r="C22" s="41" t="s">
        <v>82</v>
      </c>
      <c r="D22" s="42">
        <v>450500</v>
      </c>
      <c r="E22" s="42">
        <v>300000</v>
      </c>
      <c r="F22" s="41" t="s">
        <v>83</v>
      </c>
      <c r="G22" s="41" t="s">
        <v>52</v>
      </c>
      <c r="H22" s="41" t="s">
        <v>84</v>
      </c>
      <c r="I22" s="41" t="s">
        <v>52</v>
      </c>
      <c r="J22" s="44">
        <v>35</v>
      </c>
      <c r="K22" s="44">
        <v>12</v>
      </c>
      <c r="L22" s="44">
        <v>10</v>
      </c>
      <c r="M22" s="44">
        <v>4</v>
      </c>
      <c r="N22" s="44">
        <v>8</v>
      </c>
      <c r="O22" s="44">
        <v>6</v>
      </c>
      <c r="P22" s="44">
        <v>5</v>
      </c>
      <c r="Q22" s="5">
        <f t="shared" si="0"/>
        <v>80</v>
      </c>
    </row>
    <row r="23" spans="1:82" x14ac:dyDescent="0.3">
      <c r="A23" s="41" t="s">
        <v>85</v>
      </c>
      <c r="B23" s="41" t="s">
        <v>86</v>
      </c>
      <c r="C23" s="41" t="s">
        <v>87</v>
      </c>
      <c r="D23" s="42">
        <v>408000</v>
      </c>
      <c r="E23" s="42">
        <v>250000</v>
      </c>
      <c r="F23" s="41" t="s">
        <v>88</v>
      </c>
      <c r="G23" s="41" t="s">
        <v>52</v>
      </c>
      <c r="H23" s="41" t="s">
        <v>65</v>
      </c>
      <c r="I23" s="41" t="s">
        <v>52</v>
      </c>
      <c r="J23" s="44">
        <v>35</v>
      </c>
      <c r="K23" s="44">
        <v>12</v>
      </c>
      <c r="L23" s="44">
        <v>10</v>
      </c>
      <c r="M23" s="44">
        <v>4</v>
      </c>
      <c r="N23" s="44">
        <v>7</v>
      </c>
      <c r="O23" s="44">
        <v>6</v>
      </c>
      <c r="P23" s="44">
        <v>5</v>
      </c>
      <c r="Q23" s="5">
        <f t="shared" si="0"/>
        <v>79</v>
      </c>
    </row>
    <row r="24" spans="1:82" x14ac:dyDescent="0.3">
      <c r="A24" s="41" t="s">
        <v>89</v>
      </c>
      <c r="B24" s="41" t="s">
        <v>90</v>
      </c>
      <c r="C24" s="41" t="s">
        <v>91</v>
      </c>
      <c r="D24" s="42">
        <v>442640</v>
      </c>
      <c r="E24" s="42">
        <v>150000</v>
      </c>
      <c r="F24" s="41" t="s">
        <v>92</v>
      </c>
      <c r="G24" s="41" t="s">
        <v>93</v>
      </c>
      <c r="H24" s="41" t="s">
        <v>51</v>
      </c>
      <c r="I24" s="41" t="s">
        <v>52</v>
      </c>
      <c r="J24" s="44">
        <v>35</v>
      </c>
      <c r="K24" s="44">
        <v>12</v>
      </c>
      <c r="L24" s="44">
        <v>10</v>
      </c>
      <c r="M24" s="44">
        <v>4</v>
      </c>
      <c r="N24" s="44">
        <v>7</v>
      </c>
      <c r="O24" s="44">
        <v>6</v>
      </c>
      <c r="P24" s="44">
        <v>4</v>
      </c>
      <c r="Q24" s="5">
        <f t="shared" si="0"/>
        <v>78</v>
      </c>
    </row>
    <row r="25" spans="1:82" x14ac:dyDescent="0.3">
      <c r="A25" s="41" t="s">
        <v>94</v>
      </c>
      <c r="B25" s="41" t="s">
        <v>95</v>
      </c>
      <c r="C25" s="41" t="s">
        <v>96</v>
      </c>
      <c r="D25" s="42">
        <v>414000</v>
      </c>
      <c r="E25" s="42">
        <v>250000</v>
      </c>
      <c r="F25" s="41" t="s">
        <v>84</v>
      </c>
      <c r="G25" s="41" t="s">
        <v>55</v>
      </c>
      <c r="H25" s="41" t="s">
        <v>53</v>
      </c>
      <c r="I25" s="41" t="s">
        <v>52</v>
      </c>
      <c r="J25" s="44">
        <v>35</v>
      </c>
      <c r="K25" s="44">
        <v>14</v>
      </c>
      <c r="L25" s="44">
        <v>10</v>
      </c>
      <c r="M25" s="44">
        <v>4</v>
      </c>
      <c r="N25" s="44">
        <v>8</v>
      </c>
      <c r="O25" s="44">
        <v>6</v>
      </c>
      <c r="P25" s="44">
        <v>5</v>
      </c>
      <c r="Q25" s="5">
        <f t="shared" si="0"/>
        <v>82</v>
      </c>
    </row>
    <row r="26" spans="1:82" x14ac:dyDescent="0.3">
      <c r="A26" s="41" t="s">
        <v>97</v>
      </c>
      <c r="B26" s="41" t="s">
        <v>98</v>
      </c>
      <c r="C26" s="41" t="s">
        <v>99</v>
      </c>
      <c r="D26" s="42">
        <v>438780</v>
      </c>
      <c r="E26" s="42">
        <v>200000</v>
      </c>
      <c r="F26" s="41" t="s">
        <v>66</v>
      </c>
      <c r="G26" s="41" t="s">
        <v>55</v>
      </c>
      <c r="H26" s="41" t="s">
        <v>92</v>
      </c>
      <c r="I26" s="41" t="s">
        <v>52</v>
      </c>
      <c r="J26" s="44">
        <v>35</v>
      </c>
      <c r="K26" s="44">
        <v>12</v>
      </c>
      <c r="L26" s="44">
        <v>10</v>
      </c>
      <c r="M26" s="44">
        <v>4</v>
      </c>
      <c r="N26" s="44">
        <v>8</v>
      </c>
      <c r="O26" s="44">
        <v>6</v>
      </c>
      <c r="P26" s="44">
        <v>4</v>
      </c>
      <c r="Q26" s="5">
        <f t="shared" si="0"/>
        <v>79</v>
      </c>
    </row>
    <row r="27" spans="1:82" x14ac:dyDescent="0.3">
      <c r="A27" s="41" t="s">
        <v>100</v>
      </c>
      <c r="B27" s="41" t="s">
        <v>98</v>
      </c>
      <c r="C27" s="41" t="s">
        <v>101</v>
      </c>
      <c r="D27" s="42">
        <v>538500</v>
      </c>
      <c r="E27" s="42">
        <v>350000</v>
      </c>
      <c r="F27" s="41" t="s">
        <v>102</v>
      </c>
      <c r="G27" s="41" t="s">
        <v>55</v>
      </c>
      <c r="H27" s="41" t="s">
        <v>78</v>
      </c>
      <c r="I27" s="41" t="s">
        <v>52</v>
      </c>
      <c r="J27" s="44">
        <v>35</v>
      </c>
      <c r="K27" s="44">
        <v>14</v>
      </c>
      <c r="L27" s="44">
        <v>10</v>
      </c>
      <c r="M27" s="44">
        <v>4</v>
      </c>
      <c r="N27" s="44">
        <v>8</v>
      </c>
      <c r="O27" s="44">
        <v>6</v>
      </c>
      <c r="P27" s="44">
        <v>5</v>
      </c>
      <c r="Q27" s="5">
        <f t="shared" si="0"/>
        <v>82</v>
      </c>
    </row>
    <row r="28" spans="1:82" x14ac:dyDescent="0.3">
      <c r="A28" s="41" t="s">
        <v>103</v>
      </c>
      <c r="B28" s="41" t="s">
        <v>104</v>
      </c>
      <c r="C28" s="41" t="s">
        <v>105</v>
      </c>
      <c r="D28" s="42">
        <v>276000</v>
      </c>
      <c r="E28" s="42">
        <v>150000</v>
      </c>
      <c r="F28" s="41" t="s">
        <v>106</v>
      </c>
      <c r="G28" s="41" t="s">
        <v>52</v>
      </c>
      <c r="H28" s="41" t="s">
        <v>70</v>
      </c>
      <c r="I28" s="41" t="s">
        <v>52</v>
      </c>
      <c r="J28" s="44">
        <v>35</v>
      </c>
      <c r="K28" s="44">
        <v>12</v>
      </c>
      <c r="L28" s="44">
        <v>10</v>
      </c>
      <c r="M28" s="44">
        <v>4</v>
      </c>
      <c r="N28" s="44">
        <v>8</v>
      </c>
      <c r="O28" s="44">
        <v>6</v>
      </c>
      <c r="P28" s="44">
        <v>5</v>
      </c>
      <c r="Q28" s="5">
        <f t="shared" si="0"/>
        <v>80</v>
      </c>
    </row>
    <row r="29" spans="1:82" x14ac:dyDescent="0.3">
      <c r="A29" s="41" t="s">
        <v>107</v>
      </c>
      <c r="B29" s="41" t="s">
        <v>108</v>
      </c>
      <c r="C29" s="41" t="s">
        <v>109</v>
      </c>
      <c r="D29" s="42">
        <v>419500</v>
      </c>
      <c r="E29" s="42">
        <v>200000</v>
      </c>
      <c r="F29" s="41" t="s">
        <v>110</v>
      </c>
      <c r="G29" s="41" t="s">
        <v>52</v>
      </c>
      <c r="H29" s="41" t="s">
        <v>111</v>
      </c>
      <c r="I29" s="41" t="s">
        <v>52</v>
      </c>
      <c r="J29" s="44">
        <v>35</v>
      </c>
      <c r="K29" s="44">
        <v>12</v>
      </c>
      <c r="L29" s="44">
        <v>10</v>
      </c>
      <c r="M29" s="44">
        <v>4</v>
      </c>
      <c r="N29" s="44">
        <v>7</v>
      </c>
      <c r="O29" s="44">
        <v>6</v>
      </c>
      <c r="P29" s="44">
        <v>5</v>
      </c>
      <c r="Q29" s="5">
        <f t="shared" si="0"/>
        <v>79</v>
      </c>
    </row>
    <row r="30" spans="1:82" x14ac:dyDescent="0.3">
      <c r="A30" s="41" t="s">
        <v>112</v>
      </c>
      <c r="B30" s="41" t="s">
        <v>108</v>
      </c>
      <c r="C30" s="41" t="s">
        <v>113</v>
      </c>
      <c r="D30" s="42">
        <v>355144</v>
      </c>
      <c r="E30" s="42">
        <v>150000</v>
      </c>
      <c r="F30" s="41" t="s">
        <v>114</v>
      </c>
      <c r="G30" s="41" t="s">
        <v>52</v>
      </c>
      <c r="H30" s="41" t="s">
        <v>110</v>
      </c>
      <c r="I30" s="41" t="s">
        <v>52</v>
      </c>
      <c r="J30" s="44">
        <v>35</v>
      </c>
      <c r="K30" s="44">
        <v>14</v>
      </c>
      <c r="L30" s="44">
        <v>10</v>
      </c>
      <c r="M30" s="44">
        <v>4</v>
      </c>
      <c r="N30" s="44">
        <v>7</v>
      </c>
      <c r="O30" s="44">
        <v>6</v>
      </c>
      <c r="P30" s="44">
        <v>5</v>
      </c>
      <c r="Q30" s="5">
        <f t="shared" si="0"/>
        <v>81</v>
      </c>
    </row>
    <row r="31" spans="1:82" x14ac:dyDescent="0.3">
      <c r="A31" s="41" t="s">
        <v>115</v>
      </c>
      <c r="B31" s="41" t="s">
        <v>116</v>
      </c>
      <c r="C31" s="41" t="s">
        <v>117</v>
      </c>
      <c r="D31" s="42">
        <v>369500</v>
      </c>
      <c r="E31" s="42">
        <v>200000</v>
      </c>
      <c r="F31" s="41" t="s">
        <v>102</v>
      </c>
      <c r="G31" s="41" t="s">
        <v>52</v>
      </c>
      <c r="H31" s="41" t="s">
        <v>88</v>
      </c>
      <c r="I31" s="41" t="s">
        <v>52</v>
      </c>
      <c r="J31" s="44">
        <v>30</v>
      </c>
      <c r="K31" s="44">
        <v>14</v>
      </c>
      <c r="L31" s="44">
        <v>10</v>
      </c>
      <c r="M31" s="44">
        <v>4</v>
      </c>
      <c r="N31" s="44">
        <v>8</v>
      </c>
      <c r="O31" s="44">
        <v>6</v>
      </c>
      <c r="P31" s="44">
        <v>4</v>
      </c>
      <c r="Q31" s="5">
        <f t="shared" si="0"/>
        <v>76</v>
      </c>
    </row>
    <row r="32" spans="1:82" x14ac:dyDescent="0.3">
      <c r="A32" s="41" t="s">
        <v>118</v>
      </c>
      <c r="B32" s="41" t="s">
        <v>68</v>
      </c>
      <c r="C32" s="41" t="s">
        <v>119</v>
      </c>
      <c r="D32" s="42">
        <v>639000</v>
      </c>
      <c r="E32" s="42">
        <v>150000</v>
      </c>
      <c r="F32" s="41" t="s">
        <v>51</v>
      </c>
      <c r="G32" s="41" t="s">
        <v>52</v>
      </c>
      <c r="H32" s="41" t="s">
        <v>59</v>
      </c>
      <c r="I32" s="41" t="s">
        <v>52</v>
      </c>
      <c r="J32" s="44">
        <v>35</v>
      </c>
      <c r="K32" s="44">
        <v>12</v>
      </c>
      <c r="L32" s="44">
        <v>10</v>
      </c>
      <c r="M32" s="44">
        <v>4</v>
      </c>
      <c r="N32" s="44">
        <v>8</v>
      </c>
      <c r="O32" s="44">
        <v>6</v>
      </c>
      <c r="P32" s="44">
        <v>5</v>
      </c>
      <c r="Q32" s="5">
        <f t="shared" si="0"/>
        <v>80</v>
      </c>
    </row>
    <row r="33" spans="1:17" x14ac:dyDescent="0.3">
      <c r="A33" s="49" t="s">
        <v>120</v>
      </c>
      <c r="B33" s="49" t="s">
        <v>50</v>
      </c>
      <c r="C33" s="49" t="s">
        <v>121</v>
      </c>
      <c r="D33" s="50">
        <v>4834147</v>
      </c>
      <c r="E33" s="50">
        <v>250000</v>
      </c>
      <c r="F33" s="49" t="s">
        <v>53</v>
      </c>
      <c r="G33" s="49" t="s">
        <v>55</v>
      </c>
      <c r="H33" s="49" t="s">
        <v>83</v>
      </c>
      <c r="I33" s="49" t="s">
        <v>55</v>
      </c>
      <c r="J33" s="44">
        <v>30</v>
      </c>
      <c r="K33" s="44">
        <v>12</v>
      </c>
      <c r="L33" s="44">
        <v>10</v>
      </c>
      <c r="M33" s="44">
        <v>4</v>
      </c>
      <c r="N33" s="44">
        <v>6</v>
      </c>
      <c r="O33" s="44">
        <v>6</v>
      </c>
      <c r="P33" s="44">
        <v>4</v>
      </c>
      <c r="Q33" s="5">
        <f t="shared" si="0"/>
        <v>72</v>
      </c>
    </row>
    <row r="34" spans="1:17" x14ac:dyDescent="0.3">
      <c r="A34" s="41" t="s">
        <v>122</v>
      </c>
      <c r="B34" s="41" t="s">
        <v>104</v>
      </c>
      <c r="C34" s="41" t="s">
        <v>123</v>
      </c>
      <c r="D34" s="42">
        <v>805085</v>
      </c>
      <c r="E34" s="42">
        <v>250000</v>
      </c>
      <c r="F34" s="41" t="s">
        <v>70</v>
      </c>
      <c r="G34" s="41" t="s">
        <v>52</v>
      </c>
      <c r="H34" s="41" t="s">
        <v>102</v>
      </c>
      <c r="I34" s="41" t="s">
        <v>52</v>
      </c>
      <c r="J34" s="44">
        <v>35</v>
      </c>
      <c r="K34" s="44">
        <v>12</v>
      </c>
      <c r="L34" s="44">
        <v>10</v>
      </c>
      <c r="M34" s="44">
        <v>4</v>
      </c>
      <c r="N34" s="44">
        <v>7</v>
      </c>
      <c r="O34" s="44">
        <v>6</v>
      </c>
      <c r="P34" s="44">
        <v>5</v>
      </c>
      <c r="Q34" s="5">
        <f t="shared" si="0"/>
        <v>79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10" sqref="N16:O34" xr:uid="{1C0CB1AF-45F9-4A40-9BEC-15ED51D3C739}">
      <formula1>10</formula1>
    </dataValidation>
    <dataValidation type="decimal" operator="lessThanOrEqual" allowBlank="1" showInputMessage="1" showErrorMessage="1" error="max. 5" sqref="P16:P34 M16:M34" xr:uid="{1AE956F0-4873-4C5D-B5F5-20F639AB6BDA}">
      <formula1>5</formula1>
    </dataValidation>
    <dataValidation type="decimal" operator="lessThanOrEqual" allowBlank="1" showInputMessage="1" showErrorMessage="1" error="max. 15" sqref="K16:L34" xr:uid="{9BE8F3D1-A08E-435A-9F51-F2F2063EA12D}">
      <formula1>15</formula1>
    </dataValidation>
    <dataValidation type="decimal" operator="lessThanOrEqual" allowBlank="1" showInputMessage="1" showErrorMessage="1" error="max. 40" sqref="J16:J34" xr:uid="{DDC0B309-1B22-4575-8F90-9AE9329B5695}">
      <formula1>40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FFDF-43CE-4C51-B998-FCF4CECBAB6B}">
  <dimension ref="A1:CD34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27" t="s">
        <v>46</v>
      </c>
      <c r="G10" s="27"/>
      <c r="H10" s="27"/>
      <c r="I10" s="27"/>
      <c r="J10" s="27"/>
    </row>
    <row r="11" spans="1:82" ht="25.2" customHeight="1" x14ac:dyDescent="0.2">
      <c r="D11" s="28" t="s">
        <v>41</v>
      </c>
      <c r="E11" s="28"/>
      <c r="F11" s="28"/>
      <c r="G11" s="28"/>
      <c r="H11" s="28"/>
      <c r="I11" s="28"/>
      <c r="J11" s="28"/>
    </row>
    <row r="12" spans="1:82" ht="12.6" x14ac:dyDescent="0.3">
      <c r="A12" s="8"/>
    </row>
    <row r="13" spans="1:82" ht="26.55" customHeight="1" x14ac:dyDescent="0.3">
      <c r="A13" s="30" t="s">
        <v>0</v>
      </c>
      <c r="B13" s="30" t="s">
        <v>1</v>
      </c>
      <c r="C13" s="30" t="s">
        <v>16</v>
      </c>
      <c r="D13" s="30" t="s">
        <v>13</v>
      </c>
      <c r="E13" s="33" t="s">
        <v>2</v>
      </c>
      <c r="F13" s="36" t="s">
        <v>29</v>
      </c>
      <c r="G13" s="37"/>
      <c r="H13" s="36" t="s">
        <v>30</v>
      </c>
      <c r="I13" s="37"/>
      <c r="J13" s="30" t="s">
        <v>31</v>
      </c>
      <c r="K13" s="30" t="s">
        <v>14</v>
      </c>
      <c r="L13" s="30" t="s">
        <v>15</v>
      </c>
      <c r="M13" s="30" t="s">
        <v>27</v>
      </c>
      <c r="N13" s="30" t="s">
        <v>28</v>
      </c>
      <c r="O13" s="30" t="s">
        <v>32</v>
      </c>
      <c r="P13" s="30" t="s">
        <v>3</v>
      </c>
      <c r="Q13" s="30" t="s">
        <v>4</v>
      </c>
    </row>
    <row r="14" spans="1:82" ht="59.55" customHeight="1" x14ac:dyDescent="0.3">
      <c r="A14" s="32"/>
      <c r="B14" s="32"/>
      <c r="C14" s="32"/>
      <c r="D14" s="32"/>
      <c r="E14" s="34"/>
      <c r="F14" s="38"/>
      <c r="G14" s="39"/>
      <c r="H14" s="38"/>
      <c r="I14" s="39"/>
      <c r="J14" s="31"/>
      <c r="K14" s="31"/>
      <c r="L14" s="31"/>
      <c r="M14" s="31"/>
      <c r="N14" s="31"/>
      <c r="O14" s="31"/>
      <c r="P14" s="31"/>
      <c r="Q14" s="31"/>
    </row>
    <row r="15" spans="1:82" ht="28.95" customHeight="1" x14ac:dyDescent="0.3">
      <c r="A15" s="31"/>
      <c r="B15" s="31"/>
      <c r="C15" s="31"/>
      <c r="D15" s="31"/>
      <c r="E15" s="35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30</v>
      </c>
      <c r="K16" s="5">
        <v>13</v>
      </c>
      <c r="L16" s="5">
        <v>12</v>
      </c>
      <c r="M16" s="5">
        <v>3</v>
      </c>
      <c r="N16" s="5">
        <v>8</v>
      </c>
      <c r="O16" s="5">
        <v>4</v>
      </c>
      <c r="P16" s="5">
        <v>5</v>
      </c>
      <c r="Q16" s="5">
        <f>SUM(J16:P16)</f>
        <v>75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30</v>
      </c>
      <c r="K17" s="5">
        <v>12</v>
      </c>
      <c r="L17" s="5">
        <v>12</v>
      </c>
      <c r="M17" s="5">
        <v>4</v>
      </c>
      <c r="N17" s="5">
        <v>8</v>
      </c>
      <c r="O17" s="5">
        <v>6</v>
      </c>
      <c r="P17" s="5">
        <v>4</v>
      </c>
      <c r="Q17" s="5">
        <f t="shared" ref="Q17:Q34" si="0">SUM(J17:P17)</f>
        <v>76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41" t="s">
        <v>62</v>
      </c>
      <c r="B18" s="41" t="s">
        <v>63</v>
      </c>
      <c r="C18" s="41" t="s">
        <v>64</v>
      </c>
      <c r="D18" s="42">
        <v>1150000</v>
      </c>
      <c r="E18" s="42">
        <v>250000</v>
      </c>
      <c r="F18" s="41" t="s">
        <v>65</v>
      </c>
      <c r="G18" s="41" t="s">
        <v>52</v>
      </c>
      <c r="H18" s="41" t="s">
        <v>66</v>
      </c>
      <c r="I18" s="43" t="s">
        <v>52</v>
      </c>
      <c r="J18" s="44">
        <v>32</v>
      </c>
      <c r="K18" s="44">
        <v>12</v>
      </c>
      <c r="L18" s="44">
        <v>11</v>
      </c>
      <c r="M18" s="44">
        <v>5</v>
      </c>
      <c r="N18" s="44">
        <v>8</v>
      </c>
      <c r="O18" s="44">
        <v>8</v>
      </c>
      <c r="P18" s="44">
        <v>4</v>
      </c>
      <c r="Q18" s="5">
        <f t="shared" si="0"/>
        <v>80</v>
      </c>
    </row>
    <row r="19" spans="1:82" x14ac:dyDescent="0.3">
      <c r="A19" s="41" t="s">
        <v>67</v>
      </c>
      <c r="B19" s="41" t="s">
        <v>68</v>
      </c>
      <c r="C19" s="41" t="s">
        <v>69</v>
      </c>
      <c r="D19" s="42">
        <v>351600</v>
      </c>
      <c r="E19" s="42">
        <v>200000</v>
      </c>
      <c r="F19" s="41" t="s">
        <v>70</v>
      </c>
      <c r="G19" s="41" t="s">
        <v>52</v>
      </c>
      <c r="H19" s="41" t="s">
        <v>71</v>
      </c>
      <c r="I19" s="41" t="s">
        <v>52</v>
      </c>
      <c r="J19" s="44">
        <v>29</v>
      </c>
      <c r="K19" s="44">
        <v>11</v>
      </c>
      <c r="L19" s="44">
        <v>10</v>
      </c>
      <c r="M19" s="44">
        <v>5</v>
      </c>
      <c r="N19" s="44">
        <v>6</v>
      </c>
      <c r="O19" s="44">
        <v>6</v>
      </c>
      <c r="P19" s="44">
        <v>4</v>
      </c>
      <c r="Q19" s="5">
        <f t="shared" si="0"/>
        <v>71</v>
      </c>
    </row>
    <row r="20" spans="1:82" x14ac:dyDescent="0.3">
      <c r="A20" s="41" t="s">
        <v>73</v>
      </c>
      <c r="B20" s="41" t="s">
        <v>68</v>
      </c>
      <c r="C20" s="41" t="s">
        <v>74</v>
      </c>
      <c r="D20" s="42">
        <v>502500</v>
      </c>
      <c r="E20" s="42">
        <v>150000</v>
      </c>
      <c r="F20" s="41" t="s">
        <v>59</v>
      </c>
      <c r="G20" s="41" t="s">
        <v>52</v>
      </c>
      <c r="H20" s="41" t="s">
        <v>75</v>
      </c>
      <c r="I20" s="41" t="s">
        <v>52</v>
      </c>
      <c r="J20" s="44">
        <v>34</v>
      </c>
      <c r="K20" s="44">
        <v>13</v>
      </c>
      <c r="L20" s="44">
        <v>13</v>
      </c>
      <c r="M20" s="44">
        <v>5</v>
      </c>
      <c r="N20" s="44">
        <v>7</v>
      </c>
      <c r="O20" s="44">
        <v>7</v>
      </c>
      <c r="P20" s="44">
        <v>4</v>
      </c>
      <c r="Q20" s="5">
        <f t="shared" si="0"/>
        <v>83</v>
      </c>
    </row>
    <row r="21" spans="1:82" x14ac:dyDescent="0.3">
      <c r="A21" s="41" t="s">
        <v>76</v>
      </c>
      <c r="B21" s="41" t="s">
        <v>68</v>
      </c>
      <c r="C21" s="41" t="s">
        <v>77</v>
      </c>
      <c r="D21" s="42">
        <v>410000</v>
      </c>
      <c r="E21" s="42">
        <v>200000</v>
      </c>
      <c r="F21" s="41" t="s">
        <v>78</v>
      </c>
      <c r="G21" s="41" t="s">
        <v>52</v>
      </c>
      <c r="H21" s="41" t="s">
        <v>79</v>
      </c>
      <c r="I21" s="41" t="s">
        <v>52</v>
      </c>
      <c r="J21" s="44">
        <v>37</v>
      </c>
      <c r="K21" s="44">
        <v>14</v>
      </c>
      <c r="L21" s="44">
        <v>13</v>
      </c>
      <c r="M21" s="44">
        <v>5</v>
      </c>
      <c r="N21" s="44">
        <v>8</v>
      </c>
      <c r="O21" s="44">
        <v>8</v>
      </c>
      <c r="P21" s="44">
        <v>4</v>
      </c>
      <c r="Q21" s="5">
        <f t="shared" si="0"/>
        <v>89</v>
      </c>
    </row>
    <row r="22" spans="1:82" x14ac:dyDescent="0.3">
      <c r="A22" s="41" t="s">
        <v>80</v>
      </c>
      <c r="B22" s="41" t="s">
        <v>81</v>
      </c>
      <c r="C22" s="41" t="s">
        <v>82</v>
      </c>
      <c r="D22" s="42">
        <v>450500</v>
      </c>
      <c r="E22" s="42">
        <v>300000</v>
      </c>
      <c r="F22" s="41" t="s">
        <v>83</v>
      </c>
      <c r="G22" s="41" t="s">
        <v>52</v>
      </c>
      <c r="H22" s="41" t="s">
        <v>84</v>
      </c>
      <c r="I22" s="41" t="s">
        <v>52</v>
      </c>
      <c r="J22" s="44">
        <v>36</v>
      </c>
      <c r="K22" s="44">
        <v>12</v>
      </c>
      <c r="L22" s="44">
        <v>13</v>
      </c>
      <c r="M22" s="44">
        <v>5</v>
      </c>
      <c r="N22" s="44">
        <v>9</v>
      </c>
      <c r="O22" s="44">
        <v>9</v>
      </c>
      <c r="P22" s="44">
        <v>4</v>
      </c>
      <c r="Q22" s="5">
        <f t="shared" si="0"/>
        <v>88</v>
      </c>
    </row>
    <row r="23" spans="1:82" x14ac:dyDescent="0.3">
      <c r="A23" s="41" t="s">
        <v>85</v>
      </c>
      <c r="B23" s="41" t="s">
        <v>86</v>
      </c>
      <c r="C23" s="41" t="s">
        <v>87</v>
      </c>
      <c r="D23" s="42">
        <v>408000</v>
      </c>
      <c r="E23" s="42">
        <v>250000</v>
      </c>
      <c r="F23" s="41" t="s">
        <v>88</v>
      </c>
      <c r="G23" s="41" t="s">
        <v>52</v>
      </c>
      <c r="H23" s="41" t="s">
        <v>65</v>
      </c>
      <c r="I23" s="41" t="s">
        <v>52</v>
      </c>
      <c r="J23" s="44">
        <v>33</v>
      </c>
      <c r="K23" s="44">
        <v>11</v>
      </c>
      <c r="L23" s="44">
        <v>12</v>
      </c>
      <c r="M23" s="44">
        <v>5</v>
      </c>
      <c r="N23" s="44">
        <v>8</v>
      </c>
      <c r="O23" s="44">
        <v>8</v>
      </c>
      <c r="P23" s="44">
        <v>4</v>
      </c>
      <c r="Q23" s="5">
        <f t="shared" si="0"/>
        <v>81</v>
      </c>
    </row>
    <row r="24" spans="1:82" x14ac:dyDescent="0.3">
      <c r="A24" s="41" t="s">
        <v>89</v>
      </c>
      <c r="B24" s="41" t="s">
        <v>90</v>
      </c>
      <c r="C24" s="41" t="s">
        <v>91</v>
      </c>
      <c r="D24" s="42">
        <v>442640</v>
      </c>
      <c r="E24" s="42">
        <v>150000</v>
      </c>
      <c r="F24" s="41" t="s">
        <v>92</v>
      </c>
      <c r="G24" s="41" t="s">
        <v>93</v>
      </c>
      <c r="H24" s="41" t="s">
        <v>51</v>
      </c>
      <c r="I24" s="41" t="s">
        <v>52</v>
      </c>
      <c r="J24" s="44">
        <v>34</v>
      </c>
      <c r="K24" s="44">
        <v>13</v>
      </c>
      <c r="L24" s="44">
        <v>13</v>
      </c>
      <c r="M24" s="44">
        <v>5</v>
      </c>
      <c r="N24" s="44">
        <v>8</v>
      </c>
      <c r="O24" s="44">
        <v>6</v>
      </c>
      <c r="P24" s="44">
        <v>5</v>
      </c>
      <c r="Q24" s="5">
        <f t="shared" si="0"/>
        <v>84</v>
      </c>
    </row>
    <row r="25" spans="1:82" x14ac:dyDescent="0.3">
      <c r="A25" s="41" t="s">
        <v>94</v>
      </c>
      <c r="B25" s="41" t="s">
        <v>95</v>
      </c>
      <c r="C25" s="41" t="s">
        <v>96</v>
      </c>
      <c r="D25" s="42">
        <v>414000</v>
      </c>
      <c r="E25" s="42">
        <v>250000</v>
      </c>
      <c r="F25" s="41" t="s">
        <v>84</v>
      </c>
      <c r="G25" s="41" t="s">
        <v>55</v>
      </c>
      <c r="H25" s="41" t="s">
        <v>53</v>
      </c>
      <c r="I25" s="41" t="s">
        <v>52</v>
      </c>
      <c r="J25" s="44">
        <v>30</v>
      </c>
      <c r="K25" s="44">
        <v>12</v>
      </c>
      <c r="L25" s="44">
        <v>12</v>
      </c>
      <c r="M25" s="44">
        <v>5</v>
      </c>
      <c r="N25" s="44">
        <v>8</v>
      </c>
      <c r="O25" s="44">
        <v>8</v>
      </c>
      <c r="P25" s="44">
        <v>5</v>
      </c>
      <c r="Q25" s="5">
        <f t="shared" si="0"/>
        <v>80</v>
      </c>
    </row>
    <row r="26" spans="1:82" x14ac:dyDescent="0.3">
      <c r="A26" s="41" t="s">
        <v>97</v>
      </c>
      <c r="B26" s="41" t="s">
        <v>98</v>
      </c>
      <c r="C26" s="41" t="s">
        <v>99</v>
      </c>
      <c r="D26" s="42">
        <v>438780</v>
      </c>
      <c r="E26" s="42">
        <v>200000</v>
      </c>
      <c r="F26" s="41" t="s">
        <v>66</v>
      </c>
      <c r="G26" s="41" t="s">
        <v>55</v>
      </c>
      <c r="H26" s="41" t="s">
        <v>92</v>
      </c>
      <c r="I26" s="41" t="s">
        <v>52</v>
      </c>
      <c r="J26" s="44">
        <v>26</v>
      </c>
      <c r="K26" s="44">
        <v>12</v>
      </c>
      <c r="L26" s="44">
        <v>8</v>
      </c>
      <c r="M26" s="44">
        <v>5</v>
      </c>
      <c r="N26" s="44">
        <v>6</v>
      </c>
      <c r="O26" s="44">
        <v>7</v>
      </c>
      <c r="P26" s="44">
        <v>5</v>
      </c>
      <c r="Q26" s="5">
        <f t="shared" si="0"/>
        <v>69</v>
      </c>
    </row>
    <row r="27" spans="1:82" x14ac:dyDescent="0.3">
      <c r="A27" s="41" t="s">
        <v>100</v>
      </c>
      <c r="B27" s="41" t="s">
        <v>98</v>
      </c>
      <c r="C27" s="41" t="s">
        <v>101</v>
      </c>
      <c r="D27" s="42">
        <v>538500</v>
      </c>
      <c r="E27" s="42">
        <v>350000</v>
      </c>
      <c r="F27" s="41" t="s">
        <v>102</v>
      </c>
      <c r="G27" s="41" t="s">
        <v>55</v>
      </c>
      <c r="H27" s="41" t="s">
        <v>78</v>
      </c>
      <c r="I27" s="41" t="s">
        <v>52</v>
      </c>
      <c r="J27" s="44">
        <v>28</v>
      </c>
      <c r="K27" s="44">
        <v>12</v>
      </c>
      <c r="L27" s="44">
        <v>11</v>
      </c>
      <c r="M27" s="44">
        <v>5</v>
      </c>
      <c r="N27" s="44">
        <v>7</v>
      </c>
      <c r="O27" s="44">
        <v>7</v>
      </c>
      <c r="P27" s="44">
        <v>5</v>
      </c>
      <c r="Q27" s="5">
        <f t="shared" si="0"/>
        <v>75</v>
      </c>
    </row>
    <row r="28" spans="1:82" x14ac:dyDescent="0.3">
      <c r="A28" s="41" t="s">
        <v>103</v>
      </c>
      <c r="B28" s="41" t="s">
        <v>104</v>
      </c>
      <c r="C28" s="41" t="s">
        <v>105</v>
      </c>
      <c r="D28" s="42">
        <v>276000</v>
      </c>
      <c r="E28" s="42">
        <v>150000</v>
      </c>
      <c r="F28" s="41" t="s">
        <v>106</v>
      </c>
      <c r="G28" s="41" t="s">
        <v>52</v>
      </c>
      <c r="H28" s="41" t="s">
        <v>70</v>
      </c>
      <c r="I28" s="41" t="s">
        <v>52</v>
      </c>
      <c r="J28" s="44">
        <v>32</v>
      </c>
      <c r="K28" s="44">
        <v>13</v>
      </c>
      <c r="L28" s="44">
        <v>11</v>
      </c>
      <c r="M28" s="44">
        <v>5</v>
      </c>
      <c r="N28" s="44">
        <v>7</v>
      </c>
      <c r="O28" s="44">
        <v>7</v>
      </c>
      <c r="P28" s="44">
        <v>5</v>
      </c>
      <c r="Q28" s="5">
        <f t="shared" si="0"/>
        <v>80</v>
      </c>
    </row>
    <row r="29" spans="1:82" x14ac:dyDescent="0.3">
      <c r="A29" s="41" t="s">
        <v>107</v>
      </c>
      <c r="B29" s="41" t="s">
        <v>108</v>
      </c>
      <c r="C29" s="41" t="s">
        <v>109</v>
      </c>
      <c r="D29" s="42">
        <v>419500</v>
      </c>
      <c r="E29" s="42">
        <v>200000</v>
      </c>
      <c r="F29" s="41" t="s">
        <v>110</v>
      </c>
      <c r="G29" s="41" t="s">
        <v>52</v>
      </c>
      <c r="H29" s="41" t="s">
        <v>111</v>
      </c>
      <c r="I29" s="41" t="s">
        <v>52</v>
      </c>
      <c r="J29" s="44">
        <v>33</v>
      </c>
      <c r="K29" s="44">
        <v>12</v>
      </c>
      <c r="L29" s="44">
        <v>12</v>
      </c>
      <c r="M29" s="44">
        <v>5</v>
      </c>
      <c r="N29" s="44">
        <v>7</v>
      </c>
      <c r="O29" s="44">
        <v>7</v>
      </c>
      <c r="P29" s="44">
        <v>4</v>
      </c>
      <c r="Q29" s="5">
        <f t="shared" si="0"/>
        <v>80</v>
      </c>
    </row>
    <row r="30" spans="1:82" x14ac:dyDescent="0.3">
      <c r="A30" s="41" t="s">
        <v>112</v>
      </c>
      <c r="B30" s="41" t="s">
        <v>108</v>
      </c>
      <c r="C30" s="41" t="s">
        <v>113</v>
      </c>
      <c r="D30" s="42">
        <v>355144</v>
      </c>
      <c r="E30" s="42">
        <v>150000</v>
      </c>
      <c r="F30" s="41" t="s">
        <v>114</v>
      </c>
      <c r="G30" s="41" t="s">
        <v>52</v>
      </c>
      <c r="H30" s="41" t="s">
        <v>110</v>
      </c>
      <c r="I30" s="41" t="s">
        <v>52</v>
      </c>
      <c r="J30" s="44">
        <v>35</v>
      </c>
      <c r="K30" s="44">
        <v>13</v>
      </c>
      <c r="L30" s="44">
        <v>11</v>
      </c>
      <c r="M30" s="44">
        <v>5</v>
      </c>
      <c r="N30" s="44">
        <v>9</v>
      </c>
      <c r="O30" s="44">
        <v>9</v>
      </c>
      <c r="P30" s="44">
        <v>4</v>
      </c>
      <c r="Q30" s="5">
        <f t="shared" si="0"/>
        <v>86</v>
      </c>
    </row>
    <row r="31" spans="1:82" x14ac:dyDescent="0.3">
      <c r="A31" s="41" t="s">
        <v>115</v>
      </c>
      <c r="B31" s="41" t="s">
        <v>116</v>
      </c>
      <c r="C31" s="41" t="s">
        <v>117</v>
      </c>
      <c r="D31" s="42">
        <v>369500</v>
      </c>
      <c r="E31" s="42">
        <v>200000</v>
      </c>
      <c r="F31" s="41" t="s">
        <v>102</v>
      </c>
      <c r="G31" s="41" t="s">
        <v>52</v>
      </c>
      <c r="H31" s="41" t="s">
        <v>88</v>
      </c>
      <c r="I31" s="41" t="s">
        <v>52</v>
      </c>
      <c r="J31" s="44">
        <v>15</v>
      </c>
      <c r="K31" s="44">
        <v>11</v>
      </c>
      <c r="L31" s="44">
        <v>5</v>
      </c>
      <c r="M31" s="44">
        <v>5</v>
      </c>
      <c r="N31" s="44">
        <v>6</v>
      </c>
      <c r="O31" s="44">
        <v>5</v>
      </c>
      <c r="P31" s="44">
        <v>4</v>
      </c>
      <c r="Q31" s="5">
        <f t="shared" si="0"/>
        <v>51</v>
      </c>
    </row>
    <row r="32" spans="1:82" x14ac:dyDescent="0.3">
      <c r="A32" s="41" t="s">
        <v>118</v>
      </c>
      <c r="B32" s="41" t="s">
        <v>68</v>
      </c>
      <c r="C32" s="41" t="s">
        <v>119</v>
      </c>
      <c r="D32" s="42">
        <v>639000</v>
      </c>
      <c r="E32" s="42">
        <v>150000</v>
      </c>
      <c r="F32" s="41" t="s">
        <v>51</v>
      </c>
      <c r="G32" s="41" t="s">
        <v>52</v>
      </c>
      <c r="H32" s="41" t="s">
        <v>59</v>
      </c>
      <c r="I32" s="41" t="s">
        <v>52</v>
      </c>
      <c r="J32" s="44">
        <v>34</v>
      </c>
      <c r="K32" s="44">
        <v>13</v>
      </c>
      <c r="L32" s="44">
        <v>12</v>
      </c>
      <c r="M32" s="44">
        <v>5</v>
      </c>
      <c r="N32" s="44">
        <v>8</v>
      </c>
      <c r="O32" s="44">
        <v>7</v>
      </c>
      <c r="P32" s="44">
        <v>4</v>
      </c>
      <c r="Q32" s="5">
        <f t="shared" si="0"/>
        <v>83</v>
      </c>
    </row>
    <row r="33" spans="1:17" x14ac:dyDescent="0.3">
      <c r="A33" s="49" t="s">
        <v>120</v>
      </c>
      <c r="B33" s="49" t="s">
        <v>50</v>
      </c>
      <c r="C33" s="49" t="s">
        <v>121</v>
      </c>
      <c r="D33" s="50">
        <v>4834147</v>
      </c>
      <c r="E33" s="50">
        <v>250000</v>
      </c>
      <c r="F33" s="49" t="s">
        <v>53</v>
      </c>
      <c r="G33" s="49" t="s">
        <v>55</v>
      </c>
      <c r="H33" s="49" t="s">
        <v>83</v>
      </c>
      <c r="I33" s="49" t="s">
        <v>55</v>
      </c>
      <c r="J33" s="44">
        <v>10</v>
      </c>
      <c r="K33" s="44">
        <v>13</v>
      </c>
      <c r="L33" s="44">
        <v>6</v>
      </c>
      <c r="M33" s="44">
        <v>2</v>
      </c>
      <c r="N33" s="44">
        <v>8</v>
      </c>
      <c r="O33" s="44">
        <v>5</v>
      </c>
      <c r="P33" s="44">
        <v>5</v>
      </c>
      <c r="Q33" s="5">
        <f t="shared" si="0"/>
        <v>49</v>
      </c>
    </row>
    <row r="34" spans="1:17" x14ac:dyDescent="0.3">
      <c r="A34" s="41" t="s">
        <v>122</v>
      </c>
      <c r="B34" s="41" t="s">
        <v>104</v>
      </c>
      <c r="C34" s="41" t="s">
        <v>123</v>
      </c>
      <c r="D34" s="42">
        <v>805085</v>
      </c>
      <c r="E34" s="42">
        <v>250000</v>
      </c>
      <c r="F34" s="41" t="s">
        <v>70</v>
      </c>
      <c r="G34" s="41" t="s">
        <v>52</v>
      </c>
      <c r="H34" s="41" t="s">
        <v>102</v>
      </c>
      <c r="I34" s="41" t="s">
        <v>52</v>
      </c>
      <c r="J34" s="44">
        <v>23</v>
      </c>
      <c r="K34" s="44">
        <v>13</v>
      </c>
      <c r="L34" s="44">
        <v>10</v>
      </c>
      <c r="M34" s="44">
        <v>5</v>
      </c>
      <c r="N34" s="44">
        <v>8</v>
      </c>
      <c r="O34" s="44">
        <v>8</v>
      </c>
      <c r="P34" s="44">
        <v>5</v>
      </c>
      <c r="Q34" s="5">
        <f t="shared" si="0"/>
        <v>72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34" xr:uid="{941B7754-5917-4DFC-BE33-6B8536C9F09C}">
      <formula1>40</formula1>
    </dataValidation>
    <dataValidation type="decimal" operator="lessThanOrEqual" allowBlank="1" showInputMessage="1" showErrorMessage="1" error="max. 15" sqref="K16:L34" xr:uid="{95E5FB0D-8568-47D3-BEDE-B7040FE0033D}">
      <formula1>15</formula1>
    </dataValidation>
    <dataValidation type="decimal" operator="lessThanOrEqual" allowBlank="1" showInputMessage="1" showErrorMessage="1" error="max. 5" sqref="M16:M34 P16:P34" xr:uid="{04288E08-C52D-42CE-A54D-11C2BE5F0532}">
      <formula1>5</formula1>
    </dataValidation>
    <dataValidation type="decimal" operator="lessThanOrEqual" allowBlank="1" showInputMessage="1" showErrorMessage="1" error="max. 10" sqref="N16:O34" xr:uid="{767DAAA6-ADF1-4ED0-BED6-21CB350E0019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8406A-538B-4496-BC73-8A1C7C8BD3C3}">
  <dimension ref="A1:CD34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27" t="s">
        <v>46</v>
      </c>
      <c r="G10" s="27"/>
      <c r="H10" s="27"/>
      <c r="I10" s="27"/>
      <c r="J10" s="27"/>
    </row>
    <row r="11" spans="1:82" ht="25.2" customHeight="1" x14ac:dyDescent="0.2">
      <c r="D11" s="28" t="s">
        <v>41</v>
      </c>
      <c r="E11" s="28"/>
      <c r="F11" s="28"/>
      <c r="G11" s="28"/>
      <c r="H11" s="28"/>
      <c r="I11" s="28"/>
      <c r="J11" s="28"/>
    </row>
    <row r="12" spans="1:82" ht="12.6" x14ac:dyDescent="0.3">
      <c r="A12" s="8"/>
    </row>
    <row r="13" spans="1:82" ht="26.55" customHeight="1" x14ac:dyDescent="0.3">
      <c r="A13" s="30" t="s">
        <v>0</v>
      </c>
      <c r="B13" s="30" t="s">
        <v>1</v>
      </c>
      <c r="C13" s="30" t="s">
        <v>16</v>
      </c>
      <c r="D13" s="30" t="s">
        <v>13</v>
      </c>
      <c r="E13" s="33" t="s">
        <v>2</v>
      </c>
      <c r="F13" s="36" t="s">
        <v>29</v>
      </c>
      <c r="G13" s="37"/>
      <c r="H13" s="36" t="s">
        <v>30</v>
      </c>
      <c r="I13" s="37"/>
      <c r="J13" s="30" t="s">
        <v>31</v>
      </c>
      <c r="K13" s="30" t="s">
        <v>14</v>
      </c>
      <c r="L13" s="30" t="s">
        <v>15</v>
      </c>
      <c r="M13" s="30" t="s">
        <v>27</v>
      </c>
      <c r="N13" s="30" t="s">
        <v>28</v>
      </c>
      <c r="O13" s="30" t="s">
        <v>32</v>
      </c>
      <c r="P13" s="30" t="s">
        <v>3</v>
      </c>
      <c r="Q13" s="30" t="s">
        <v>4</v>
      </c>
    </row>
    <row r="14" spans="1:82" ht="59.55" customHeight="1" x14ac:dyDescent="0.3">
      <c r="A14" s="32"/>
      <c r="B14" s="32"/>
      <c r="C14" s="32"/>
      <c r="D14" s="32"/>
      <c r="E14" s="34"/>
      <c r="F14" s="38"/>
      <c r="G14" s="39"/>
      <c r="H14" s="38"/>
      <c r="I14" s="39"/>
      <c r="J14" s="31"/>
      <c r="K14" s="31"/>
      <c r="L14" s="31"/>
      <c r="M14" s="31"/>
      <c r="N14" s="31"/>
      <c r="O14" s="31"/>
      <c r="P14" s="31"/>
      <c r="Q14" s="31"/>
    </row>
    <row r="15" spans="1:82" ht="28.95" customHeight="1" x14ac:dyDescent="0.3">
      <c r="A15" s="31"/>
      <c r="B15" s="31"/>
      <c r="C15" s="31"/>
      <c r="D15" s="31"/>
      <c r="E15" s="35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35</v>
      </c>
      <c r="K16" s="5">
        <v>13</v>
      </c>
      <c r="L16" s="5">
        <v>13</v>
      </c>
      <c r="M16" s="5">
        <v>3</v>
      </c>
      <c r="N16" s="5">
        <v>8</v>
      </c>
      <c r="O16" s="5">
        <v>5</v>
      </c>
      <c r="P16" s="5">
        <v>5</v>
      </c>
      <c r="Q16" s="5">
        <f>SUM(J16:P16)</f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30</v>
      </c>
      <c r="K17" s="5">
        <v>13</v>
      </c>
      <c r="L17" s="5">
        <v>11</v>
      </c>
      <c r="M17" s="5">
        <v>4</v>
      </c>
      <c r="N17" s="5">
        <v>8</v>
      </c>
      <c r="O17" s="5">
        <v>7</v>
      </c>
      <c r="P17" s="5">
        <v>4</v>
      </c>
      <c r="Q17" s="5">
        <f t="shared" ref="Q17:Q34" si="0">SUM(J17:P17)</f>
        <v>77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41" t="s">
        <v>62</v>
      </c>
      <c r="B18" s="41" t="s">
        <v>63</v>
      </c>
      <c r="C18" s="41" t="s">
        <v>64</v>
      </c>
      <c r="D18" s="42">
        <v>1150000</v>
      </c>
      <c r="E18" s="42">
        <v>250000</v>
      </c>
      <c r="F18" s="41" t="s">
        <v>65</v>
      </c>
      <c r="G18" s="41" t="s">
        <v>52</v>
      </c>
      <c r="H18" s="41" t="s">
        <v>66</v>
      </c>
      <c r="I18" s="43" t="s">
        <v>52</v>
      </c>
      <c r="J18" s="44">
        <v>33</v>
      </c>
      <c r="K18" s="44">
        <v>12</v>
      </c>
      <c r="L18" s="44">
        <v>10</v>
      </c>
      <c r="M18" s="44">
        <v>5</v>
      </c>
      <c r="N18" s="44">
        <v>7</v>
      </c>
      <c r="O18" s="44">
        <v>8</v>
      </c>
      <c r="P18" s="44">
        <v>4</v>
      </c>
      <c r="Q18" s="5">
        <f t="shared" si="0"/>
        <v>79</v>
      </c>
    </row>
    <row r="19" spans="1:82" x14ac:dyDescent="0.3">
      <c r="A19" s="41" t="s">
        <v>67</v>
      </c>
      <c r="B19" s="41" t="s">
        <v>68</v>
      </c>
      <c r="C19" s="41" t="s">
        <v>69</v>
      </c>
      <c r="D19" s="42">
        <v>351600</v>
      </c>
      <c r="E19" s="42">
        <v>200000</v>
      </c>
      <c r="F19" s="41" t="s">
        <v>70</v>
      </c>
      <c r="G19" s="41" t="s">
        <v>52</v>
      </c>
      <c r="H19" s="41" t="s">
        <v>71</v>
      </c>
      <c r="I19" s="41" t="s">
        <v>52</v>
      </c>
      <c r="J19" s="44">
        <v>29</v>
      </c>
      <c r="K19" s="44">
        <v>11</v>
      </c>
      <c r="L19" s="44">
        <v>9</v>
      </c>
      <c r="M19" s="44">
        <v>5</v>
      </c>
      <c r="N19" s="44">
        <v>6</v>
      </c>
      <c r="O19" s="44">
        <v>6</v>
      </c>
      <c r="P19" s="44">
        <v>4</v>
      </c>
      <c r="Q19" s="5">
        <f t="shared" si="0"/>
        <v>70</v>
      </c>
    </row>
    <row r="20" spans="1:82" x14ac:dyDescent="0.3">
      <c r="A20" s="41" t="s">
        <v>73</v>
      </c>
      <c r="B20" s="41" t="s">
        <v>68</v>
      </c>
      <c r="C20" s="41" t="s">
        <v>74</v>
      </c>
      <c r="D20" s="42">
        <v>502500</v>
      </c>
      <c r="E20" s="42">
        <v>150000</v>
      </c>
      <c r="F20" s="41" t="s">
        <v>59</v>
      </c>
      <c r="G20" s="41" t="s">
        <v>52</v>
      </c>
      <c r="H20" s="41" t="s">
        <v>75</v>
      </c>
      <c r="I20" s="41" t="s">
        <v>52</v>
      </c>
      <c r="J20" s="44">
        <v>34</v>
      </c>
      <c r="K20" s="44">
        <v>13</v>
      </c>
      <c r="L20" s="44">
        <v>12</v>
      </c>
      <c r="M20" s="44">
        <v>5</v>
      </c>
      <c r="N20" s="44">
        <v>8</v>
      </c>
      <c r="O20" s="44">
        <v>7</v>
      </c>
      <c r="P20" s="44">
        <v>4</v>
      </c>
      <c r="Q20" s="5">
        <f t="shared" si="0"/>
        <v>83</v>
      </c>
    </row>
    <row r="21" spans="1:82" x14ac:dyDescent="0.3">
      <c r="A21" s="41" t="s">
        <v>76</v>
      </c>
      <c r="B21" s="41" t="s">
        <v>68</v>
      </c>
      <c r="C21" s="41" t="s">
        <v>77</v>
      </c>
      <c r="D21" s="42">
        <v>410000</v>
      </c>
      <c r="E21" s="42">
        <v>200000</v>
      </c>
      <c r="F21" s="41" t="s">
        <v>78</v>
      </c>
      <c r="G21" s="41" t="s">
        <v>52</v>
      </c>
      <c r="H21" s="41" t="s">
        <v>79</v>
      </c>
      <c r="I21" s="41" t="s">
        <v>52</v>
      </c>
      <c r="J21" s="44">
        <v>37</v>
      </c>
      <c r="K21" s="44">
        <v>13</v>
      </c>
      <c r="L21" s="44">
        <v>12</v>
      </c>
      <c r="M21" s="44">
        <v>5</v>
      </c>
      <c r="N21" s="44">
        <v>8</v>
      </c>
      <c r="O21" s="44">
        <v>8</v>
      </c>
      <c r="P21" s="44">
        <v>4</v>
      </c>
      <c r="Q21" s="5">
        <f t="shared" si="0"/>
        <v>87</v>
      </c>
    </row>
    <row r="22" spans="1:82" x14ac:dyDescent="0.3">
      <c r="A22" s="41" t="s">
        <v>80</v>
      </c>
      <c r="B22" s="41" t="s">
        <v>81</v>
      </c>
      <c r="C22" s="41" t="s">
        <v>82</v>
      </c>
      <c r="D22" s="42">
        <v>450500</v>
      </c>
      <c r="E22" s="42">
        <v>300000</v>
      </c>
      <c r="F22" s="41" t="s">
        <v>83</v>
      </c>
      <c r="G22" s="41" t="s">
        <v>52</v>
      </c>
      <c r="H22" s="41" t="s">
        <v>84</v>
      </c>
      <c r="I22" s="41" t="s">
        <v>52</v>
      </c>
      <c r="J22" s="44">
        <v>30</v>
      </c>
      <c r="K22" s="44">
        <v>12</v>
      </c>
      <c r="L22" s="44">
        <v>11</v>
      </c>
      <c r="M22" s="44">
        <v>5</v>
      </c>
      <c r="N22" s="44">
        <v>8</v>
      </c>
      <c r="O22" s="44">
        <v>9</v>
      </c>
      <c r="P22" s="44">
        <v>4</v>
      </c>
      <c r="Q22" s="5">
        <f t="shared" si="0"/>
        <v>79</v>
      </c>
    </row>
    <row r="23" spans="1:82" x14ac:dyDescent="0.3">
      <c r="A23" s="41" t="s">
        <v>85</v>
      </c>
      <c r="B23" s="41" t="s">
        <v>86</v>
      </c>
      <c r="C23" s="41" t="s">
        <v>87</v>
      </c>
      <c r="D23" s="42">
        <v>408000</v>
      </c>
      <c r="E23" s="42">
        <v>250000</v>
      </c>
      <c r="F23" s="41" t="s">
        <v>88</v>
      </c>
      <c r="G23" s="41" t="s">
        <v>52</v>
      </c>
      <c r="H23" s="41" t="s">
        <v>65</v>
      </c>
      <c r="I23" s="41" t="s">
        <v>52</v>
      </c>
      <c r="J23" s="44">
        <v>30</v>
      </c>
      <c r="K23" s="44">
        <v>11</v>
      </c>
      <c r="L23" s="44">
        <v>10</v>
      </c>
      <c r="M23" s="44">
        <v>5</v>
      </c>
      <c r="N23" s="44">
        <v>8</v>
      </c>
      <c r="O23" s="44">
        <v>8</v>
      </c>
      <c r="P23" s="44">
        <v>4</v>
      </c>
      <c r="Q23" s="5">
        <f t="shared" si="0"/>
        <v>76</v>
      </c>
    </row>
    <row r="24" spans="1:82" x14ac:dyDescent="0.3">
      <c r="A24" s="41" t="s">
        <v>89</v>
      </c>
      <c r="B24" s="41" t="s">
        <v>90</v>
      </c>
      <c r="C24" s="41" t="s">
        <v>91</v>
      </c>
      <c r="D24" s="42">
        <v>442640</v>
      </c>
      <c r="E24" s="42">
        <v>150000</v>
      </c>
      <c r="F24" s="41" t="s">
        <v>92</v>
      </c>
      <c r="G24" s="41" t="s">
        <v>93</v>
      </c>
      <c r="H24" s="41" t="s">
        <v>51</v>
      </c>
      <c r="I24" s="41" t="s">
        <v>52</v>
      </c>
      <c r="J24" s="44">
        <v>34</v>
      </c>
      <c r="K24" s="44">
        <v>13</v>
      </c>
      <c r="L24" s="44">
        <v>11</v>
      </c>
      <c r="M24" s="44">
        <v>5</v>
      </c>
      <c r="N24" s="44">
        <v>7</v>
      </c>
      <c r="O24" s="44">
        <v>6</v>
      </c>
      <c r="P24" s="44">
        <v>5</v>
      </c>
      <c r="Q24" s="5">
        <f t="shared" si="0"/>
        <v>81</v>
      </c>
    </row>
    <row r="25" spans="1:82" x14ac:dyDescent="0.3">
      <c r="A25" s="41" t="s">
        <v>94</v>
      </c>
      <c r="B25" s="41" t="s">
        <v>95</v>
      </c>
      <c r="C25" s="41" t="s">
        <v>96</v>
      </c>
      <c r="D25" s="42">
        <v>414000</v>
      </c>
      <c r="E25" s="42">
        <v>250000</v>
      </c>
      <c r="F25" s="41" t="s">
        <v>84</v>
      </c>
      <c r="G25" s="41" t="s">
        <v>55</v>
      </c>
      <c r="H25" s="41" t="s">
        <v>53</v>
      </c>
      <c r="I25" s="41" t="s">
        <v>52</v>
      </c>
      <c r="J25" s="44">
        <v>30</v>
      </c>
      <c r="K25" s="44">
        <v>12</v>
      </c>
      <c r="L25" s="44">
        <v>12</v>
      </c>
      <c r="M25" s="44">
        <v>5</v>
      </c>
      <c r="N25" s="44">
        <v>8</v>
      </c>
      <c r="O25" s="44">
        <v>8</v>
      </c>
      <c r="P25" s="44">
        <v>5</v>
      </c>
      <c r="Q25" s="5">
        <f t="shared" si="0"/>
        <v>80</v>
      </c>
    </row>
    <row r="26" spans="1:82" x14ac:dyDescent="0.3">
      <c r="A26" s="41" t="s">
        <v>97</v>
      </c>
      <c r="B26" s="41" t="s">
        <v>98</v>
      </c>
      <c r="C26" s="41" t="s">
        <v>99</v>
      </c>
      <c r="D26" s="42">
        <v>438780</v>
      </c>
      <c r="E26" s="42">
        <v>200000</v>
      </c>
      <c r="F26" s="41" t="s">
        <v>66</v>
      </c>
      <c r="G26" s="41" t="s">
        <v>55</v>
      </c>
      <c r="H26" s="41" t="s">
        <v>92</v>
      </c>
      <c r="I26" s="41" t="s">
        <v>52</v>
      </c>
      <c r="J26" s="44">
        <v>27</v>
      </c>
      <c r="K26" s="44">
        <v>12</v>
      </c>
      <c r="L26" s="44">
        <v>9</v>
      </c>
      <c r="M26" s="44">
        <v>5</v>
      </c>
      <c r="N26" s="44">
        <v>6</v>
      </c>
      <c r="O26" s="44">
        <v>7</v>
      </c>
      <c r="P26" s="44">
        <v>5</v>
      </c>
      <c r="Q26" s="5">
        <f t="shared" si="0"/>
        <v>71</v>
      </c>
    </row>
    <row r="27" spans="1:82" x14ac:dyDescent="0.3">
      <c r="A27" s="41" t="s">
        <v>100</v>
      </c>
      <c r="B27" s="41" t="s">
        <v>98</v>
      </c>
      <c r="C27" s="41" t="s">
        <v>101</v>
      </c>
      <c r="D27" s="42">
        <v>538500</v>
      </c>
      <c r="E27" s="42">
        <v>350000</v>
      </c>
      <c r="F27" s="41" t="s">
        <v>102</v>
      </c>
      <c r="G27" s="41" t="s">
        <v>55</v>
      </c>
      <c r="H27" s="41" t="s">
        <v>78</v>
      </c>
      <c r="I27" s="41" t="s">
        <v>52</v>
      </c>
      <c r="J27" s="44">
        <v>28</v>
      </c>
      <c r="K27" s="44">
        <v>11</v>
      </c>
      <c r="L27" s="44">
        <v>11</v>
      </c>
      <c r="M27" s="44">
        <v>5</v>
      </c>
      <c r="N27" s="44">
        <v>7</v>
      </c>
      <c r="O27" s="44">
        <v>7</v>
      </c>
      <c r="P27" s="44">
        <v>5</v>
      </c>
      <c r="Q27" s="5">
        <f t="shared" si="0"/>
        <v>74</v>
      </c>
    </row>
    <row r="28" spans="1:82" x14ac:dyDescent="0.3">
      <c r="A28" s="41" t="s">
        <v>103</v>
      </c>
      <c r="B28" s="41" t="s">
        <v>104</v>
      </c>
      <c r="C28" s="41" t="s">
        <v>105</v>
      </c>
      <c r="D28" s="42">
        <v>276000</v>
      </c>
      <c r="E28" s="42">
        <v>150000</v>
      </c>
      <c r="F28" s="41" t="s">
        <v>106</v>
      </c>
      <c r="G28" s="41" t="s">
        <v>52</v>
      </c>
      <c r="H28" s="41" t="s">
        <v>70</v>
      </c>
      <c r="I28" s="41" t="s">
        <v>52</v>
      </c>
      <c r="J28" s="44">
        <v>32</v>
      </c>
      <c r="K28" s="44">
        <v>12</v>
      </c>
      <c r="L28" s="44">
        <v>11</v>
      </c>
      <c r="M28" s="44">
        <v>5</v>
      </c>
      <c r="N28" s="44">
        <v>7</v>
      </c>
      <c r="O28" s="44">
        <v>7</v>
      </c>
      <c r="P28" s="44">
        <v>5</v>
      </c>
      <c r="Q28" s="5">
        <f t="shared" si="0"/>
        <v>79</v>
      </c>
    </row>
    <row r="29" spans="1:82" x14ac:dyDescent="0.3">
      <c r="A29" s="41" t="s">
        <v>107</v>
      </c>
      <c r="B29" s="41" t="s">
        <v>108</v>
      </c>
      <c r="C29" s="41" t="s">
        <v>109</v>
      </c>
      <c r="D29" s="42">
        <v>419500</v>
      </c>
      <c r="E29" s="42">
        <v>200000</v>
      </c>
      <c r="F29" s="41" t="s">
        <v>110</v>
      </c>
      <c r="G29" s="41" t="s">
        <v>52</v>
      </c>
      <c r="H29" s="41" t="s">
        <v>111</v>
      </c>
      <c r="I29" s="41" t="s">
        <v>52</v>
      </c>
      <c r="J29" s="44">
        <v>33</v>
      </c>
      <c r="K29" s="44">
        <v>12</v>
      </c>
      <c r="L29" s="44">
        <v>10</v>
      </c>
      <c r="M29" s="44">
        <v>5</v>
      </c>
      <c r="N29" s="44">
        <v>7</v>
      </c>
      <c r="O29" s="44">
        <v>7</v>
      </c>
      <c r="P29" s="44">
        <v>4</v>
      </c>
      <c r="Q29" s="5">
        <f t="shared" si="0"/>
        <v>78</v>
      </c>
    </row>
    <row r="30" spans="1:82" x14ac:dyDescent="0.3">
      <c r="A30" s="41" t="s">
        <v>112</v>
      </c>
      <c r="B30" s="41" t="s">
        <v>108</v>
      </c>
      <c r="C30" s="41" t="s">
        <v>113</v>
      </c>
      <c r="D30" s="42">
        <v>355144</v>
      </c>
      <c r="E30" s="42">
        <v>150000</v>
      </c>
      <c r="F30" s="41" t="s">
        <v>114</v>
      </c>
      <c r="G30" s="41" t="s">
        <v>52</v>
      </c>
      <c r="H30" s="41" t="s">
        <v>110</v>
      </c>
      <c r="I30" s="41" t="s">
        <v>52</v>
      </c>
      <c r="J30" s="44">
        <v>32</v>
      </c>
      <c r="K30" s="44">
        <v>13</v>
      </c>
      <c r="L30" s="44">
        <v>11</v>
      </c>
      <c r="M30" s="44">
        <v>5</v>
      </c>
      <c r="N30" s="44">
        <v>9</v>
      </c>
      <c r="O30" s="44">
        <v>9</v>
      </c>
      <c r="P30" s="44">
        <v>4</v>
      </c>
      <c r="Q30" s="5">
        <f t="shared" si="0"/>
        <v>83</v>
      </c>
    </row>
    <row r="31" spans="1:82" x14ac:dyDescent="0.3">
      <c r="A31" s="41" t="s">
        <v>115</v>
      </c>
      <c r="B31" s="41" t="s">
        <v>116</v>
      </c>
      <c r="C31" s="41" t="s">
        <v>117</v>
      </c>
      <c r="D31" s="42">
        <v>369500</v>
      </c>
      <c r="E31" s="42">
        <v>200000</v>
      </c>
      <c r="F31" s="41" t="s">
        <v>102</v>
      </c>
      <c r="G31" s="41" t="s">
        <v>52</v>
      </c>
      <c r="H31" s="41" t="s">
        <v>88</v>
      </c>
      <c r="I31" s="41" t="s">
        <v>52</v>
      </c>
      <c r="J31" s="44">
        <v>15</v>
      </c>
      <c r="K31" s="44">
        <v>11</v>
      </c>
      <c r="L31" s="44">
        <v>6</v>
      </c>
      <c r="M31" s="44">
        <v>5</v>
      </c>
      <c r="N31" s="44">
        <v>6</v>
      </c>
      <c r="O31" s="44">
        <v>5</v>
      </c>
      <c r="P31" s="44">
        <v>4</v>
      </c>
      <c r="Q31" s="5">
        <f t="shared" si="0"/>
        <v>52</v>
      </c>
    </row>
    <row r="32" spans="1:82" x14ac:dyDescent="0.3">
      <c r="A32" s="41" t="s">
        <v>118</v>
      </c>
      <c r="B32" s="41" t="s">
        <v>68</v>
      </c>
      <c r="C32" s="41" t="s">
        <v>119</v>
      </c>
      <c r="D32" s="42">
        <v>639000</v>
      </c>
      <c r="E32" s="42">
        <v>150000</v>
      </c>
      <c r="F32" s="41" t="s">
        <v>51</v>
      </c>
      <c r="G32" s="41" t="s">
        <v>52</v>
      </c>
      <c r="H32" s="41" t="s">
        <v>59</v>
      </c>
      <c r="I32" s="41" t="s">
        <v>52</v>
      </c>
      <c r="J32" s="44">
        <v>34</v>
      </c>
      <c r="K32" s="44">
        <v>13</v>
      </c>
      <c r="L32" s="44">
        <v>12</v>
      </c>
      <c r="M32" s="44">
        <v>5</v>
      </c>
      <c r="N32" s="44">
        <v>8</v>
      </c>
      <c r="O32" s="44">
        <v>8</v>
      </c>
      <c r="P32" s="44">
        <v>4</v>
      </c>
      <c r="Q32" s="5">
        <f t="shared" si="0"/>
        <v>84</v>
      </c>
    </row>
    <row r="33" spans="1:17" x14ac:dyDescent="0.3">
      <c r="A33" s="49" t="s">
        <v>120</v>
      </c>
      <c r="B33" s="49" t="s">
        <v>50</v>
      </c>
      <c r="C33" s="49" t="s">
        <v>121</v>
      </c>
      <c r="D33" s="50">
        <v>4834147</v>
      </c>
      <c r="E33" s="50">
        <v>250000</v>
      </c>
      <c r="F33" s="49" t="s">
        <v>53</v>
      </c>
      <c r="G33" s="49" t="s">
        <v>55</v>
      </c>
      <c r="H33" s="49" t="s">
        <v>83</v>
      </c>
      <c r="I33" s="49" t="s">
        <v>55</v>
      </c>
      <c r="J33" s="44">
        <v>10</v>
      </c>
      <c r="K33" s="44">
        <v>13</v>
      </c>
      <c r="L33" s="44">
        <v>5</v>
      </c>
      <c r="M33" s="44">
        <v>2</v>
      </c>
      <c r="N33" s="44">
        <v>8</v>
      </c>
      <c r="O33" s="44">
        <v>5</v>
      </c>
      <c r="P33" s="44">
        <v>5</v>
      </c>
      <c r="Q33" s="5">
        <f t="shared" si="0"/>
        <v>48</v>
      </c>
    </row>
    <row r="34" spans="1:17" x14ac:dyDescent="0.3">
      <c r="A34" s="41" t="s">
        <v>122</v>
      </c>
      <c r="B34" s="41" t="s">
        <v>104</v>
      </c>
      <c r="C34" s="41" t="s">
        <v>123</v>
      </c>
      <c r="D34" s="42">
        <v>805085</v>
      </c>
      <c r="E34" s="42">
        <v>250000</v>
      </c>
      <c r="F34" s="41" t="s">
        <v>70</v>
      </c>
      <c r="G34" s="41" t="s">
        <v>52</v>
      </c>
      <c r="H34" s="41" t="s">
        <v>102</v>
      </c>
      <c r="I34" s="41" t="s">
        <v>52</v>
      </c>
      <c r="J34" s="44">
        <v>25</v>
      </c>
      <c r="K34" s="44">
        <v>12</v>
      </c>
      <c r="L34" s="44">
        <v>10</v>
      </c>
      <c r="M34" s="44">
        <v>5</v>
      </c>
      <c r="N34" s="44">
        <v>8</v>
      </c>
      <c r="O34" s="44">
        <v>8</v>
      </c>
      <c r="P34" s="44">
        <v>5</v>
      </c>
      <c r="Q34" s="5">
        <f t="shared" si="0"/>
        <v>73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34" xr:uid="{6B7293B1-D0AE-44C8-9017-5410B4FCB170}">
      <formula1>40</formula1>
    </dataValidation>
    <dataValidation type="decimal" operator="lessThanOrEqual" allowBlank="1" showInputMessage="1" showErrorMessage="1" error="max. 15" sqref="K16:L34" xr:uid="{C17C8282-AB5C-4513-A06A-A6CDB5A4BC4F}">
      <formula1>15</formula1>
    </dataValidation>
    <dataValidation type="decimal" operator="lessThanOrEqual" allowBlank="1" showInputMessage="1" showErrorMessage="1" error="max. 5" sqref="M16:M34 P16:P34" xr:uid="{6A6F8765-D50C-411D-B22E-D141B2C656E8}">
      <formula1>5</formula1>
    </dataValidation>
    <dataValidation type="decimal" operator="lessThanOrEqual" allowBlank="1" showInputMessage="1" showErrorMessage="1" error="max. 10" sqref="N16:O34" xr:uid="{21286CC1-196D-49D8-81B5-F85ECC1B60F2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03F27-D679-4020-BB8C-88CED4983E7A}">
  <dimension ref="A1:CD34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27" t="s">
        <v>46</v>
      </c>
      <c r="G10" s="27"/>
      <c r="H10" s="27"/>
      <c r="I10" s="27"/>
      <c r="J10" s="27"/>
    </row>
    <row r="11" spans="1:82" ht="25.2" customHeight="1" x14ac:dyDescent="0.2">
      <c r="D11" s="28" t="s">
        <v>41</v>
      </c>
      <c r="E11" s="28"/>
      <c r="F11" s="28"/>
      <c r="G11" s="28"/>
      <c r="H11" s="28"/>
      <c r="I11" s="28"/>
      <c r="J11" s="28"/>
    </row>
    <row r="12" spans="1:82" ht="12.6" x14ac:dyDescent="0.3">
      <c r="A12" s="8"/>
    </row>
    <row r="13" spans="1:82" ht="26.55" customHeight="1" x14ac:dyDescent="0.3">
      <c r="A13" s="30" t="s">
        <v>0</v>
      </c>
      <c r="B13" s="30" t="s">
        <v>1</v>
      </c>
      <c r="C13" s="30" t="s">
        <v>16</v>
      </c>
      <c r="D13" s="30" t="s">
        <v>13</v>
      </c>
      <c r="E13" s="33" t="s">
        <v>2</v>
      </c>
      <c r="F13" s="36" t="s">
        <v>29</v>
      </c>
      <c r="G13" s="37"/>
      <c r="H13" s="36" t="s">
        <v>30</v>
      </c>
      <c r="I13" s="37"/>
      <c r="J13" s="30" t="s">
        <v>31</v>
      </c>
      <c r="K13" s="30" t="s">
        <v>14</v>
      </c>
      <c r="L13" s="30" t="s">
        <v>15</v>
      </c>
      <c r="M13" s="30" t="s">
        <v>27</v>
      </c>
      <c r="N13" s="30" t="s">
        <v>28</v>
      </c>
      <c r="O13" s="30" t="s">
        <v>32</v>
      </c>
      <c r="P13" s="30" t="s">
        <v>3</v>
      </c>
      <c r="Q13" s="30" t="s">
        <v>4</v>
      </c>
    </row>
    <row r="14" spans="1:82" ht="59.55" customHeight="1" x14ac:dyDescent="0.3">
      <c r="A14" s="32"/>
      <c r="B14" s="32"/>
      <c r="C14" s="32"/>
      <c r="D14" s="32"/>
      <c r="E14" s="34"/>
      <c r="F14" s="38"/>
      <c r="G14" s="39"/>
      <c r="H14" s="38"/>
      <c r="I14" s="39"/>
      <c r="J14" s="31"/>
      <c r="K14" s="31"/>
      <c r="L14" s="31"/>
      <c r="M14" s="31"/>
      <c r="N14" s="31"/>
      <c r="O14" s="31"/>
      <c r="P14" s="31"/>
      <c r="Q14" s="31"/>
    </row>
    <row r="15" spans="1:82" ht="28.95" customHeight="1" x14ac:dyDescent="0.3">
      <c r="A15" s="31"/>
      <c r="B15" s="31"/>
      <c r="C15" s="31"/>
      <c r="D15" s="31"/>
      <c r="E15" s="35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35</v>
      </c>
      <c r="K16" s="5">
        <v>14</v>
      </c>
      <c r="L16" s="5">
        <v>13</v>
      </c>
      <c r="M16" s="5">
        <v>3</v>
      </c>
      <c r="N16" s="5">
        <v>9</v>
      </c>
      <c r="O16" s="5">
        <v>4</v>
      </c>
      <c r="P16" s="5">
        <v>5</v>
      </c>
      <c r="Q16" s="5">
        <f>SUM(J16:P16)</f>
        <v>83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35</v>
      </c>
      <c r="K17" s="5">
        <v>12</v>
      </c>
      <c r="L17" s="5">
        <v>11</v>
      </c>
      <c r="M17" s="5">
        <v>4</v>
      </c>
      <c r="N17" s="5">
        <v>8</v>
      </c>
      <c r="O17" s="5">
        <v>7</v>
      </c>
      <c r="P17" s="5">
        <v>4</v>
      </c>
      <c r="Q17" s="5">
        <f t="shared" ref="Q17:Q34" si="0">SUM(J17:P17)</f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41" t="s">
        <v>62</v>
      </c>
      <c r="B18" s="41" t="s">
        <v>63</v>
      </c>
      <c r="C18" s="41" t="s">
        <v>64</v>
      </c>
      <c r="D18" s="42">
        <v>1150000</v>
      </c>
      <c r="E18" s="42">
        <v>250000</v>
      </c>
      <c r="F18" s="41" t="s">
        <v>65</v>
      </c>
      <c r="G18" s="41" t="s">
        <v>52</v>
      </c>
      <c r="H18" s="41" t="s">
        <v>66</v>
      </c>
      <c r="I18" s="43" t="s">
        <v>52</v>
      </c>
      <c r="J18" s="44">
        <v>32</v>
      </c>
      <c r="K18" s="44">
        <v>12</v>
      </c>
      <c r="L18" s="44">
        <v>11</v>
      </c>
      <c r="M18" s="44">
        <v>5</v>
      </c>
      <c r="N18" s="44">
        <v>8</v>
      </c>
      <c r="O18" s="44">
        <v>8</v>
      </c>
      <c r="P18" s="44">
        <v>4</v>
      </c>
      <c r="Q18" s="5">
        <f t="shared" si="0"/>
        <v>80</v>
      </c>
    </row>
    <row r="19" spans="1:82" x14ac:dyDescent="0.3">
      <c r="A19" s="41" t="s">
        <v>67</v>
      </c>
      <c r="B19" s="41" t="s">
        <v>68</v>
      </c>
      <c r="C19" s="41" t="s">
        <v>69</v>
      </c>
      <c r="D19" s="42">
        <v>351600</v>
      </c>
      <c r="E19" s="42">
        <v>200000</v>
      </c>
      <c r="F19" s="41" t="s">
        <v>70</v>
      </c>
      <c r="G19" s="41" t="s">
        <v>52</v>
      </c>
      <c r="H19" s="41" t="s">
        <v>71</v>
      </c>
      <c r="I19" s="41" t="s">
        <v>52</v>
      </c>
      <c r="J19" s="44">
        <v>29</v>
      </c>
      <c r="K19" s="44">
        <v>11</v>
      </c>
      <c r="L19" s="44">
        <v>9</v>
      </c>
      <c r="M19" s="44">
        <v>5</v>
      </c>
      <c r="N19" s="44">
        <v>6</v>
      </c>
      <c r="O19" s="44">
        <v>6</v>
      </c>
      <c r="P19" s="44">
        <v>4</v>
      </c>
      <c r="Q19" s="5">
        <f t="shared" si="0"/>
        <v>70</v>
      </c>
    </row>
    <row r="20" spans="1:82" x14ac:dyDescent="0.3">
      <c r="A20" s="41" t="s">
        <v>73</v>
      </c>
      <c r="B20" s="41" t="s">
        <v>68</v>
      </c>
      <c r="C20" s="41" t="s">
        <v>74</v>
      </c>
      <c r="D20" s="42">
        <v>502500</v>
      </c>
      <c r="E20" s="42">
        <v>150000</v>
      </c>
      <c r="F20" s="41" t="s">
        <v>59</v>
      </c>
      <c r="G20" s="41" t="s">
        <v>52</v>
      </c>
      <c r="H20" s="41" t="s">
        <v>75</v>
      </c>
      <c r="I20" s="41" t="s">
        <v>52</v>
      </c>
      <c r="J20" s="44">
        <v>34</v>
      </c>
      <c r="K20" s="44">
        <v>13</v>
      </c>
      <c r="L20" s="44">
        <v>12</v>
      </c>
      <c r="M20" s="44">
        <v>5</v>
      </c>
      <c r="N20" s="44">
        <v>7</v>
      </c>
      <c r="O20" s="44">
        <v>7</v>
      </c>
      <c r="P20" s="44">
        <v>4</v>
      </c>
      <c r="Q20" s="5">
        <f t="shared" si="0"/>
        <v>82</v>
      </c>
    </row>
    <row r="21" spans="1:82" x14ac:dyDescent="0.3">
      <c r="A21" s="41" t="s">
        <v>76</v>
      </c>
      <c r="B21" s="41" t="s">
        <v>68</v>
      </c>
      <c r="C21" s="41" t="s">
        <v>77</v>
      </c>
      <c r="D21" s="42">
        <v>410000</v>
      </c>
      <c r="E21" s="42">
        <v>200000</v>
      </c>
      <c r="F21" s="41" t="s">
        <v>78</v>
      </c>
      <c r="G21" s="41" t="s">
        <v>52</v>
      </c>
      <c r="H21" s="41" t="s">
        <v>79</v>
      </c>
      <c r="I21" s="41" t="s">
        <v>52</v>
      </c>
      <c r="J21" s="44">
        <v>38</v>
      </c>
      <c r="K21" s="44">
        <v>14</v>
      </c>
      <c r="L21" s="44">
        <v>12</v>
      </c>
      <c r="M21" s="44">
        <v>5</v>
      </c>
      <c r="N21" s="44">
        <v>8</v>
      </c>
      <c r="O21" s="44">
        <v>8</v>
      </c>
      <c r="P21" s="44">
        <v>4</v>
      </c>
      <c r="Q21" s="5">
        <f t="shared" si="0"/>
        <v>89</v>
      </c>
    </row>
    <row r="22" spans="1:82" x14ac:dyDescent="0.3">
      <c r="A22" s="41" t="s">
        <v>80</v>
      </c>
      <c r="B22" s="41" t="s">
        <v>81</v>
      </c>
      <c r="C22" s="41" t="s">
        <v>82</v>
      </c>
      <c r="D22" s="42">
        <v>450500</v>
      </c>
      <c r="E22" s="42">
        <v>300000</v>
      </c>
      <c r="F22" s="41" t="s">
        <v>83</v>
      </c>
      <c r="G22" s="41" t="s">
        <v>52</v>
      </c>
      <c r="H22" s="41" t="s">
        <v>84</v>
      </c>
      <c r="I22" s="41" t="s">
        <v>52</v>
      </c>
      <c r="J22" s="44">
        <v>33</v>
      </c>
      <c r="K22" s="44">
        <v>12</v>
      </c>
      <c r="L22" s="44">
        <v>11</v>
      </c>
      <c r="M22" s="44">
        <v>5</v>
      </c>
      <c r="N22" s="44">
        <v>9</v>
      </c>
      <c r="O22" s="44">
        <v>9</v>
      </c>
      <c r="P22" s="44">
        <v>4</v>
      </c>
      <c r="Q22" s="5">
        <f t="shared" si="0"/>
        <v>83</v>
      </c>
    </row>
    <row r="23" spans="1:82" x14ac:dyDescent="0.3">
      <c r="A23" s="41" t="s">
        <v>85</v>
      </c>
      <c r="B23" s="41" t="s">
        <v>86</v>
      </c>
      <c r="C23" s="41" t="s">
        <v>87</v>
      </c>
      <c r="D23" s="42">
        <v>408000</v>
      </c>
      <c r="E23" s="42">
        <v>250000</v>
      </c>
      <c r="F23" s="41" t="s">
        <v>88</v>
      </c>
      <c r="G23" s="41" t="s">
        <v>52</v>
      </c>
      <c r="H23" s="41" t="s">
        <v>65</v>
      </c>
      <c r="I23" s="41" t="s">
        <v>52</v>
      </c>
      <c r="J23" s="44">
        <v>32</v>
      </c>
      <c r="K23" s="44">
        <v>11</v>
      </c>
      <c r="L23" s="44">
        <v>12</v>
      </c>
      <c r="M23" s="44">
        <v>5</v>
      </c>
      <c r="N23" s="44">
        <v>8</v>
      </c>
      <c r="O23" s="44">
        <v>8</v>
      </c>
      <c r="P23" s="44">
        <v>4</v>
      </c>
      <c r="Q23" s="5">
        <f t="shared" si="0"/>
        <v>80</v>
      </c>
    </row>
    <row r="24" spans="1:82" x14ac:dyDescent="0.3">
      <c r="A24" s="41" t="s">
        <v>89</v>
      </c>
      <c r="B24" s="41" t="s">
        <v>90</v>
      </c>
      <c r="C24" s="41" t="s">
        <v>91</v>
      </c>
      <c r="D24" s="42">
        <v>442640</v>
      </c>
      <c r="E24" s="42">
        <v>150000</v>
      </c>
      <c r="F24" s="41" t="s">
        <v>92</v>
      </c>
      <c r="G24" s="41" t="s">
        <v>93</v>
      </c>
      <c r="H24" s="41" t="s">
        <v>51</v>
      </c>
      <c r="I24" s="41" t="s">
        <v>52</v>
      </c>
      <c r="J24" s="44">
        <v>34</v>
      </c>
      <c r="K24" s="44">
        <v>13</v>
      </c>
      <c r="L24" s="44">
        <v>12</v>
      </c>
      <c r="M24" s="44">
        <v>5</v>
      </c>
      <c r="N24" s="44">
        <v>8</v>
      </c>
      <c r="O24" s="44">
        <v>6</v>
      </c>
      <c r="P24" s="44">
        <v>5</v>
      </c>
      <c r="Q24" s="5">
        <f t="shared" si="0"/>
        <v>83</v>
      </c>
    </row>
    <row r="25" spans="1:82" x14ac:dyDescent="0.3">
      <c r="A25" s="41" t="s">
        <v>94</v>
      </c>
      <c r="B25" s="41" t="s">
        <v>95</v>
      </c>
      <c r="C25" s="41" t="s">
        <v>96</v>
      </c>
      <c r="D25" s="42">
        <v>414000</v>
      </c>
      <c r="E25" s="42">
        <v>250000</v>
      </c>
      <c r="F25" s="41" t="s">
        <v>84</v>
      </c>
      <c r="G25" s="41" t="s">
        <v>55</v>
      </c>
      <c r="H25" s="41" t="s">
        <v>53</v>
      </c>
      <c r="I25" s="41" t="s">
        <v>52</v>
      </c>
      <c r="J25" s="44">
        <v>30</v>
      </c>
      <c r="K25" s="44">
        <v>12</v>
      </c>
      <c r="L25" s="44">
        <v>12</v>
      </c>
      <c r="M25" s="44">
        <v>5</v>
      </c>
      <c r="N25" s="44">
        <v>8</v>
      </c>
      <c r="O25" s="44">
        <v>8</v>
      </c>
      <c r="P25" s="44">
        <v>5</v>
      </c>
      <c r="Q25" s="5">
        <f t="shared" si="0"/>
        <v>80</v>
      </c>
    </row>
    <row r="26" spans="1:82" x14ac:dyDescent="0.3">
      <c r="A26" s="41" t="s">
        <v>97</v>
      </c>
      <c r="B26" s="41" t="s">
        <v>98</v>
      </c>
      <c r="C26" s="41" t="s">
        <v>99</v>
      </c>
      <c r="D26" s="42">
        <v>438780</v>
      </c>
      <c r="E26" s="42">
        <v>200000</v>
      </c>
      <c r="F26" s="41" t="s">
        <v>66</v>
      </c>
      <c r="G26" s="41" t="s">
        <v>55</v>
      </c>
      <c r="H26" s="41" t="s">
        <v>92</v>
      </c>
      <c r="I26" s="41" t="s">
        <v>52</v>
      </c>
      <c r="J26" s="44">
        <v>27</v>
      </c>
      <c r="K26" s="44">
        <v>12</v>
      </c>
      <c r="L26" s="44">
        <v>9</v>
      </c>
      <c r="M26" s="44">
        <v>5</v>
      </c>
      <c r="N26" s="44">
        <v>6</v>
      </c>
      <c r="O26" s="44">
        <v>7</v>
      </c>
      <c r="P26" s="44">
        <v>5</v>
      </c>
      <c r="Q26" s="5">
        <f t="shared" si="0"/>
        <v>71</v>
      </c>
    </row>
    <row r="27" spans="1:82" x14ac:dyDescent="0.3">
      <c r="A27" s="41" t="s">
        <v>100</v>
      </c>
      <c r="B27" s="41" t="s">
        <v>98</v>
      </c>
      <c r="C27" s="41" t="s">
        <v>101</v>
      </c>
      <c r="D27" s="42">
        <v>538500</v>
      </c>
      <c r="E27" s="42">
        <v>350000</v>
      </c>
      <c r="F27" s="41" t="s">
        <v>102</v>
      </c>
      <c r="G27" s="41" t="s">
        <v>55</v>
      </c>
      <c r="H27" s="41" t="s">
        <v>78</v>
      </c>
      <c r="I27" s="41" t="s">
        <v>52</v>
      </c>
      <c r="J27" s="44">
        <v>28</v>
      </c>
      <c r="K27" s="44">
        <v>12</v>
      </c>
      <c r="L27" s="44">
        <v>11</v>
      </c>
      <c r="M27" s="44">
        <v>5</v>
      </c>
      <c r="N27" s="44">
        <v>7</v>
      </c>
      <c r="O27" s="44">
        <v>7</v>
      </c>
      <c r="P27" s="44">
        <v>5</v>
      </c>
      <c r="Q27" s="5">
        <f t="shared" si="0"/>
        <v>75</v>
      </c>
    </row>
    <row r="28" spans="1:82" x14ac:dyDescent="0.3">
      <c r="A28" s="41" t="s">
        <v>103</v>
      </c>
      <c r="B28" s="41" t="s">
        <v>104</v>
      </c>
      <c r="C28" s="41" t="s">
        <v>105</v>
      </c>
      <c r="D28" s="42">
        <v>276000</v>
      </c>
      <c r="E28" s="42">
        <v>150000</v>
      </c>
      <c r="F28" s="41" t="s">
        <v>106</v>
      </c>
      <c r="G28" s="41" t="s">
        <v>52</v>
      </c>
      <c r="H28" s="41" t="s">
        <v>70</v>
      </c>
      <c r="I28" s="41" t="s">
        <v>52</v>
      </c>
      <c r="J28" s="44">
        <v>32</v>
      </c>
      <c r="K28" s="44">
        <v>13</v>
      </c>
      <c r="L28" s="44">
        <v>11</v>
      </c>
      <c r="M28" s="44">
        <v>5</v>
      </c>
      <c r="N28" s="44">
        <v>7</v>
      </c>
      <c r="O28" s="44">
        <v>7</v>
      </c>
      <c r="P28" s="44">
        <v>5</v>
      </c>
      <c r="Q28" s="5">
        <f t="shared" si="0"/>
        <v>80</v>
      </c>
    </row>
    <row r="29" spans="1:82" x14ac:dyDescent="0.3">
      <c r="A29" s="41" t="s">
        <v>107</v>
      </c>
      <c r="B29" s="41" t="s">
        <v>108</v>
      </c>
      <c r="C29" s="41" t="s">
        <v>109</v>
      </c>
      <c r="D29" s="42">
        <v>419500</v>
      </c>
      <c r="E29" s="42">
        <v>200000</v>
      </c>
      <c r="F29" s="41" t="s">
        <v>110</v>
      </c>
      <c r="G29" s="41" t="s">
        <v>52</v>
      </c>
      <c r="H29" s="41" t="s">
        <v>111</v>
      </c>
      <c r="I29" s="41" t="s">
        <v>52</v>
      </c>
      <c r="J29" s="44">
        <v>33</v>
      </c>
      <c r="K29" s="44">
        <v>12</v>
      </c>
      <c r="L29" s="44">
        <v>12</v>
      </c>
      <c r="M29" s="44">
        <v>5</v>
      </c>
      <c r="N29" s="44">
        <v>7</v>
      </c>
      <c r="O29" s="44">
        <v>7</v>
      </c>
      <c r="P29" s="44">
        <v>4</v>
      </c>
      <c r="Q29" s="5">
        <f t="shared" si="0"/>
        <v>80</v>
      </c>
    </row>
    <row r="30" spans="1:82" x14ac:dyDescent="0.3">
      <c r="A30" s="41" t="s">
        <v>112</v>
      </c>
      <c r="B30" s="41" t="s">
        <v>108</v>
      </c>
      <c r="C30" s="41" t="s">
        <v>113</v>
      </c>
      <c r="D30" s="42">
        <v>355144</v>
      </c>
      <c r="E30" s="42">
        <v>150000</v>
      </c>
      <c r="F30" s="41" t="s">
        <v>114</v>
      </c>
      <c r="G30" s="41" t="s">
        <v>52</v>
      </c>
      <c r="H30" s="41" t="s">
        <v>110</v>
      </c>
      <c r="I30" s="41" t="s">
        <v>52</v>
      </c>
      <c r="J30" s="44">
        <v>32</v>
      </c>
      <c r="K30" s="44">
        <v>13</v>
      </c>
      <c r="L30" s="44">
        <v>11</v>
      </c>
      <c r="M30" s="44">
        <v>5</v>
      </c>
      <c r="N30" s="44">
        <v>9</v>
      </c>
      <c r="O30" s="44">
        <v>9</v>
      </c>
      <c r="P30" s="44">
        <v>4</v>
      </c>
      <c r="Q30" s="5">
        <f t="shared" si="0"/>
        <v>83</v>
      </c>
    </row>
    <row r="31" spans="1:82" x14ac:dyDescent="0.3">
      <c r="A31" s="41" t="s">
        <v>115</v>
      </c>
      <c r="B31" s="41" t="s">
        <v>116</v>
      </c>
      <c r="C31" s="41" t="s">
        <v>117</v>
      </c>
      <c r="D31" s="42">
        <v>369500</v>
      </c>
      <c r="E31" s="42">
        <v>200000</v>
      </c>
      <c r="F31" s="41" t="s">
        <v>102</v>
      </c>
      <c r="G31" s="41" t="s">
        <v>52</v>
      </c>
      <c r="H31" s="41" t="s">
        <v>88</v>
      </c>
      <c r="I31" s="41" t="s">
        <v>52</v>
      </c>
      <c r="J31" s="44">
        <v>15</v>
      </c>
      <c r="K31" s="44">
        <v>11</v>
      </c>
      <c r="L31" s="44">
        <v>6</v>
      </c>
      <c r="M31" s="44">
        <v>5</v>
      </c>
      <c r="N31" s="44">
        <v>6</v>
      </c>
      <c r="O31" s="44">
        <v>5</v>
      </c>
      <c r="P31" s="44">
        <v>4</v>
      </c>
      <c r="Q31" s="5">
        <f t="shared" si="0"/>
        <v>52</v>
      </c>
    </row>
    <row r="32" spans="1:82" x14ac:dyDescent="0.3">
      <c r="A32" s="41" t="s">
        <v>118</v>
      </c>
      <c r="B32" s="41" t="s">
        <v>68</v>
      </c>
      <c r="C32" s="41" t="s">
        <v>119</v>
      </c>
      <c r="D32" s="42">
        <v>639000</v>
      </c>
      <c r="E32" s="42">
        <v>150000</v>
      </c>
      <c r="F32" s="41" t="s">
        <v>51</v>
      </c>
      <c r="G32" s="41" t="s">
        <v>52</v>
      </c>
      <c r="H32" s="41" t="s">
        <v>59</v>
      </c>
      <c r="I32" s="41" t="s">
        <v>52</v>
      </c>
      <c r="J32" s="44">
        <v>34</v>
      </c>
      <c r="K32" s="44">
        <v>13</v>
      </c>
      <c r="L32" s="44">
        <v>12</v>
      </c>
      <c r="M32" s="44">
        <v>5</v>
      </c>
      <c r="N32" s="44">
        <v>8</v>
      </c>
      <c r="O32" s="44">
        <v>7</v>
      </c>
      <c r="P32" s="44">
        <v>4</v>
      </c>
      <c r="Q32" s="5">
        <f t="shared" si="0"/>
        <v>83</v>
      </c>
    </row>
    <row r="33" spans="1:17" x14ac:dyDescent="0.3">
      <c r="A33" s="49" t="s">
        <v>120</v>
      </c>
      <c r="B33" s="49" t="s">
        <v>50</v>
      </c>
      <c r="C33" s="49" t="s">
        <v>121</v>
      </c>
      <c r="D33" s="50">
        <v>4834147</v>
      </c>
      <c r="E33" s="50">
        <v>250000</v>
      </c>
      <c r="F33" s="49" t="s">
        <v>53</v>
      </c>
      <c r="G33" s="49" t="s">
        <v>55</v>
      </c>
      <c r="H33" s="49" t="s">
        <v>83</v>
      </c>
      <c r="I33" s="49" t="s">
        <v>55</v>
      </c>
      <c r="J33" s="44">
        <v>10</v>
      </c>
      <c r="K33" s="44">
        <v>13</v>
      </c>
      <c r="L33" s="44">
        <v>5</v>
      </c>
      <c r="M33" s="44">
        <v>2</v>
      </c>
      <c r="N33" s="44">
        <v>8</v>
      </c>
      <c r="O33" s="44">
        <v>5</v>
      </c>
      <c r="P33" s="44">
        <v>5</v>
      </c>
      <c r="Q33" s="5">
        <f t="shared" si="0"/>
        <v>48</v>
      </c>
    </row>
    <row r="34" spans="1:17" x14ac:dyDescent="0.3">
      <c r="A34" s="41" t="s">
        <v>122</v>
      </c>
      <c r="B34" s="41" t="s">
        <v>104</v>
      </c>
      <c r="C34" s="41" t="s">
        <v>123</v>
      </c>
      <c r="D34" s="42">
        <v>805085</v>
      </c>
      <c r="E34" s="42">
        <v>250000</v>
      </c>
      <c r="F34" s="41" t="s">
        <v>70</v>
      </c>
      <c r="G34" s="41" t="s">
        <v>52</v>
      </c>
      <c r="H34" s="41" t="s">
        <v>102</v>
      </c>
      <c r="I34" s="41" t="s">
        <v>52</v>
      </c>
      <c r="J34" s="44">
        <v>23</v>
      </c>
      <c r="K34" s="44">
        <v>13</v>
      </c>
      <c r="L34" s="44">
        <v>10</v>
      </c>
      <c r="M34" s="44">
        <v>5</v>
      </c>
      <c r="N34" s="44">
        <v>8</v>
      </c>
      <c r="O34" s="44">
        <v>8</v>
      </c>
      <c r="P34" s="44">
        <v>5</v>
      </c>
      <c r="Q34" s="5">
        <f t="shared" si="0"/>
        <v>72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34" xr:uid="{7EC35F41-5343-4E7D-B5B5-EC04FEF39B65}">
      <formula1>40</formula1>
    </dataValidation>
    <dataValidation type="decimal" operator="lessThanOrEqual" allowBlank="1" showInputMessage="1" showErrorMessage="1" error="max. 15" sqref="K16:L34" xr:uid="{C9B67A4A-2A5F-4918-8105-8AF5C818749F}">
      <formula1>15</formula1>
    </dataValidation>
    <dataValidation type="decimal" operator="lessThanOrEqual" allowBlank="1" showInputMessage="1" showErrorMessage="1" error="max. 5" sqref="M16:M34 P16:P34" xr:uid="{D2B95620-FEDF-4D0E-B13F-2FE00E6F79C7}">
      <formula1>5</formula1>
    </dataValidation>
    <dataValidation type="decimal" operator="lessThanOrEqual" allowBlank="1" showInputMessage="1" showErrorMessage="1" error="max. 10" sqref="N16:O34" xr:uid="{910D9049-6169-4D66-8617-AAA807849EC3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BA261-86A5-4BE2-8BD6-ADB092E357CB}">
  <dimension ref="A1:CD34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27" t="s">
        <v>46</v>
      </c>
      <c r="G10" s="27"/>
      <c r="H10" s="27"/>
      <c r="I10" s="27"/>
      <c r="J10" s="27"/>
    </row>
    <row r="11" spans="1:82" ht="25.2" customHeight="1" x14ac:dyDescent="0.2">
      <c r="D11" s="28" t="s">
        <v>41</v>
      </c>
      <c r="E11" s="28"/>
      <c r="F11" s="28"/>
      <c r="G11" s="28"/>
      <c r="H11" s="28"/>
      <c r="I11" s="28"/>
      <c r="J11" s="28"/>
    </row>
    <row r="12" spans="1:82" ht="12.6" x14ac:dyDescent="0.3">
      <c r="A12" s="8"/>
    </row>
    <row r="13" spans="1:82" ht="26.55" customHeight="1" x14ac:dyDescent="0.3">
      <c r="A13" s="30" t="s">
        <v>0</v>
      </c>
      <c r="B13" s="30" t="s">
        <v>1</v>
      </c>
      <c r="C13" s="30" t="s">
        <v>16</v>
      </c>
      <c r="D13" s="30" t="s">
        <v>13</v>
      </c>
      <c r="E13" s="33" t="s">
        <v>2</v>
      </c>
      <c r="F13" s="36" t="s">
        <v>29</v>
      </c>
      <c r="G13" s="37"/>
      <c r="H13" s="36" t="s">
        <v>30</v>
      </c>
      <c r="I13" s="37"/>
      <c r="J13" s="30" t="s">
        <v>31</v>
      </c>
      <c r="K13" s="30" t="s">
        <v>14</v>
      </c>
      <c r="L13" s="30" t="s">
        <v>15</v>
      </c>
      <c r="M13" s="30" t="s">
        <v>27</v>
      </c>
      <c r="N13" s="30" t="s">
        <v>28</v>
      </c>
      <c r="O13" s="30" t="s">
        <v>32</v>
      </c>
      <c r="P13" s="30" t="s">
        <v>3</v>
      </c>
      <c r="Q13" s="30" t="s">
        <v>4</v>
      </c>
    </row>
    <row r="14" spans="1:82" ht="59.55" customHeight="1" x14ac:dyDescent="0.3">
      <c r="A14" s="32"/>
      <c r="B14" s="32"/>
      <c r="C14" s="32"/>
      <c r="D14" s="32"/>
      <c r="E14" s="34"/>
      <c r="F14" s="38"/>
      <c r="G14" s="39"/>
      <c r="H14" s="38"/>
      <c r="I14" s="39"/>
      <c r="J14" s="31"/>
      <c r="K14" s="31"/>
      <c r="L14" s="31"/>
      <c r="M14" s="31"/>
      <c r="N14" s="31"/>
      <c r="O14" s="31"/>
      <c r="P14" s="31"/>
      <c r="Q14" s="31"/>
    </row>
    <row r="15" spans="1:82" ht="28.95" customHeight="1" x14ac:dyDescent="0.3">
      <c r="A15" s="31"/>
      <c r="B15" s="31"/>
      <c r="C15" s="31"/>
      <c r="D15" s="31"/>
      <c r="E15" s="35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37</v>
      </c>
      <c r="K16" s="5">
        <v>12</v>
      </c>
      <c r="L16" s="5">
        <v>13</v>
      </c>
      <c r="M16" s="5">
        <v>3</v>
      </c>
      <c r="N16" s="5">
        <v>7</v>
      </c>
      <c r="O16" s="5">
        <v>4</v>
      </c>
      <c r="P16" s="5">
        <v>5</v>
      </c>
      <c r="Q16" s="5">
        <f>SUM(J16:P16)</f>
        <v>81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34</v>
      </c>
      <c r="K17" s="5">
        <v>12</v>
      </c>
      <c r="L17" s="5">
        <v>11</v>
      </c>
      <c r="M17" s="5">
        <v>4</v>
      </c>
      <c r="N17" s="5">
        <v>8</v>
      </c>
      <c r="O17" s="5">
        <v>7</v>
      </c>
      <c r="P17" s="5">
        <v>4</v>
      </c>
      <c r="Q17" s="5">
        <f t="shared" ref="Q17:Q34" si="0">SUM(J17:P17)</f>
        <v>80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41" t="s">
        <v>62</v>
      </c>
      <c r="B18" s="41" t="s">
        <v>63</v>
      </c>
      <c r="C18" s="41" t="s">
        <v>64</v>
      </c>
      <c r="D18" s="42">
        <v>1150000</v>
      </c>
      <c r="E18" s="42">
        <v>250000</v>
      </c>
      <c r="F18" s="41" t="s">
        <v>65</v>
      </c>
      <c r="G18" s="41" t="s">
        <v>52</v>
      </c>
      <c r="H18" s="41" t="s">
        <v>66</v>
      </c>
      <c r="I18" s="43" t="s">
        <v>52</v>
      </c>
      <c r="J18" s="44">
        <v>32</v>
      </c>
      <c r="K18" s="44">
        <v>12</v>
      </c>
      <c r="L18" s="44">
        <v>11</v>
      </c>
      <c r="M18" s="44">
        <v>5</v>
      </c>
      <c r="N18" s="44">
        <v>8</v>
      </c>
      <c r="O18" s="44">
        <v>8</v>
      </c>
      <c r="P18" s="44">
        <v>4</v>
      </c>
      <c r="Q18" s="5">
        <f t="shared" si="0"/>
        <v>80</v>
      </c>
    </row>
    <row r="19" spans="1:82" x14ac:dyDescent="0.3">
      <c r="A19" s="41" t="s">
        <v>67</v>
      </c>
      <c r="B19" s="41" t="s">
        <v>68</v>
      </c>
      <c r="C19" s="41" t="s">
        <v>69</v>
      </c>
      <c r="D19" s="42">
        <v>351600</v>
      </c>
      <c r="E19" s="42">
        <v>200000</v>
      </c>
      <c r="F19" s="41" t="s">
        <v>70</v>
      </c>
      <c r="G19" s="41" t="s">
        <v>52</v>
      </c>
      <c r="H19" s="41" t="s">
        <v>71</v>
      </c>
      <c r="I19" s="41" t="s">
        <v>52</v>
      </c>
      <c r="J19" s="44">
        <v>29</v>
      </c>
      <c r="K19" s="44">
        <v>11</v>
      </c>
      <c r="L19" s="44">
        <v>9</v>
      </c>
      <c r="M19" s="44">
        <v>5</v>
      </c>
      <c r="N19" s="44">
        <v>6</v>
      </c>
      <c r="O19" s="44">
        <v>6</v>
      </c>
      <c r="P19" s="44">
        <v>4</v>
      </c>
      <c r="Q19" s="5">
        <f t="shared" si="0"/>
        <v>70</v>
      </c>
    </row>
    <row r="20" spans="1:82" x14ac:dyDescent="0.3">
      <c r="A20" s="41" t="s">
        <v>73</v>
      </c>
      <c r="B20" s="41" t="s">
        <v>68</v>
      </c>
      <c r="C20" s="41" t="s">
        <v>74</v>
      </c>
      <c r="D20" s="42">
        <v>502500</v>
      </c>
      <c r="E20" s="42">
        <v>150000</v>
      </c>
      <c r="F20" s="41" t="s">
        <v>59</v>
      </c>
      <c r="G20" s="41" t="s">
        <v>52</v>
      </c>
      <c r="H20" s="41" t="s">
        <v>75</v>
      </c>
      <c r="I20" s="41" t="s">
        <v>52</v>
      </c>
      <c r="J20" s="44">
        <v>36</v>
      </c>
      <c r="K20" s="44">
        <v>13</v>
      </c>
      <c r="L20" s="44">
        <v>13</v>
      </c>
      <c r="M20" s="44">
        <v>5</v>
      </c>
      <c r="N20" s="44">
        <v>7</v>
      </c>
      <c r="O20" s="44">
        <v>7</v>
      </c>
      <c r="P20" s="44">
        <v>4</v>
      </c>
      <c r="Q20" s="5">
        <f t="shared" si="0"/>
        <v>85</v>
      </c>
    </row>
    <row r="21" spans="1:82" x14ac:dyDescent="0.3">
      <c r="A21" s="41" t="s">
        <v>76</v>
      </c>
      <c r="B21" s="41" t="s">
        <v>68</v>
      </c>
      <c r="C21" s="41" t="s">
        <v>77</v>
      </c>
      <c r="D21" s="42">
        <v>410000</v>
      </c>
      <c r="E21" s="42">
        <v>200000</v>
      </c>
      <c r="F21" s="41" t="s">
        <v>78</v>
      </c>
      <c r="G21" s="41" t="s">
        <v>52</v>
      </c>
      <c r="H21" s="41" t="s">
        <v>79</v>
      </c>
      <c r="I21" s="41" t="s">
        <v>52</v>
      </c>
      <c r="J21" s="44">
        <v>38</v>
      </c>
      <c r="K21" s="44">
        <v>14</v>
      </c>
      <c r="L21" s="44">
        <v>14</v>
      </c>
      <c r="M21" s="44">
        <v>5</v>
      </c>
      <c r="N21" s="44">
        <v>8</v>
      </c>
      <c r="O21" s="44">
        <v>8</v>
      </c>
      <c r="P21" s="44">
        <v>4</v>
      </c>
      <c r="Q21" s="5">
        <f t="shared" si="0"/>
        <v>91</v>
      </c>
    </row>
    <row r="22" spans="1:82" x14ac:dyDescent="0.3">
      <c r="A22" s="41" t="s">
        <v>80</v>
      </c>
      <c r="B22" s="41" t="s">
        <v>81</v>
      </c>
      <c r="C22" s="41" t="s">
        <v>82</v>
      </c>
      <c r="D22" s="42">
        <v>450500</v>
      </c>
      <c r="E22" s="42">
        <v>300000</v>
      </c>
      <c r="F22" s="41" t="s">
        <v>83</v>
      </c>
      <c r="G22" s="41" t="s">
        <v>52</v>
      </c>
      <c r="H22" s="41" t="s">
        <v>84</v>
      </c>
      <c r="I22" s="41" t="s">
        <v>52</v>
      </c>
      <c r="J22" s="44">
        <v>33</v>
      </c>
      <c r="K22" s="44">
        <v>12</v>
      </c>
      <c r="L22" s="44">
        <v>13</v>
      </c>
      <c r="M22" s="44">
        <v>5</v>
      </c>
      <c r="N22" s="44">
        <v>9</v>
      </c>
      <c r="O22" s="44">
        <v>9</v>
      </c>
      <c r="P22" s="44">
        <v>4</v>
      </c>
      <c r="Q22" s="5">
        <f t="shared" si="0"/>
        <v>85</v>
      </c>
    </row>
    <row r="23" spans="1:82" x14ac:dyDescent="0.3">
      <c r="A23" s="41" t="s">
        <v>85</v>
      </c>
      <c r="B23" s="41" t="s">
        <v>86</v>
      </c>
      <c r="C23" s="41" t="s">
        <v>87</v>
      </c>
      <c r="D23" s="42">
        <v>408000</v>
      </c>
      <c r="E23" s="42">
        <v>250000</v>
      </c>
      <c r="F23" s="41" t="s">
        <v>88</v>
      </c>
      <c r="G23" s="41" t="s">
        <v>52</v>
      </c>
      <c r="H23" s="41" t="s">
        <v>65</v>
      </c>
      <c r="I23" s="41" t="s">
        <v>52</v>
      </c>
      <c r="J23" s="44">
        <v>30</v>
      </c>
      <c r="K23" s="44">
        <v>11</v>
      </c>
      <c r="L23" s="44">
        <v>11</v>
      </c>
      <c r="M23" s="44">
        <v>5</v>
      </c>
      <c r="N23" s="44">
        <v>8</v>
      </c>
      <c r="O23" s="44">
        <v>8</v>
      </c>
      <c r="P23" s="44">
        <v>4</v>
      </c>
      <c r="Q23" s="5">
        <f t="shared" si="0"/>
        <v>77</v>
      </c>
    </row>
    <row r="24" spans="1:82" x14ac:dyDescent="0.3">
      <c r="A24" s="41" t="s">
        <v>89</v>
      </c>
      <c r="B24" s="41" t="s">
        <v>90</v>
      </c>
      <c r="C24" s="41" t="s">
        <v>91</v>
      </c>
      <c r="D24" s="42">
        <v>442640</v>
      </c>
      <c r="E24" s="42">
        <v>150000</v>
      </c>
      <c r="F24" s="41" t="s">
        <v>92</v>
      </c>
      <c r="G24" s="41" t="s">
        <v>93</v>
      </c>
      <c r="H24" s="41" t="s">
        <v>51</v>
      </c>
      <c r="I24" s="41" t="s">
        <v>52</v>
      </c>
      <c r="J24" s="44">
        <v>34</v>
      </c>
      <c r="K24" s="44">
        <v>13</v>
      </c>
      <c r="L24" s="44">
        <v>12</v>
      </c>
      <c r="M24" s="44">
        <v>5</v>
      </c>
      <c r="N24" s="44">
        <v>8</v>
      </c>
      <c r="O24" s="44">
        <v>6</v>
      </c>
      <c r="P24" s="44">
        <v>5</v>
      </c>
      <c r="Q24" s="5">
        <f t="shared" si="0"/>
        <v>83</v>
      </c>
    </row>
    <row r="25" spans="1:82" x14ac:dyDescent="0.3">
      <c r="A25" s="41" t="s">
        <v>94</v>
      </c>
      <c r="B25" s="41" t="s">
        <v>95</v>
      </c>
      <c r="C25" s="41" t="s">
        <v>96</v>
      </c>
      <c r="D25" s="42">
        <v>414000</v>
      </c>
      <c r="E25" s="42">
        <v>250000</v>
      </c>
      <c r="F25" s="41" t="s">
        <v>84</v>
      </c>
      <c r="G25" s="41" t="s">
        <v>55</v>
      </c>
      <c r="H25" s="41" t="s">
        <v>53</v>
      </c>
      <c r="I25" s="41" t="s">
        <v>52</v>
      </c>
      <c r="J25" s="44">
        <v>30</v>
      </c>
      <c r="K25" s="44">
        <v>12</v>
      </c>
      <c r="L25" s="44">
        <v>11</v>
      </c>
      <c r="M25" s="44">
        <v>5</v>
      </c>
      <c r="N25" s="44">
        <v>8</v>
      </c>
      <c r="O25" s="44">
        <v>8</v>
      </c>
      <c r="P25" s="44">
        <v>5</v>
      </c>
      <c r="Q25" s="5">
        <f t="shared" si="0"/>
        <v>79</v>
      </c>
    </row>
    <row r="26" spans="1:82" x14ac:dyDescent="0.3">
      <c r="A26" s="41" t="s">
        <v>97</v>
      </c>
      <c r="B26" s="41" t="s">
        <v>98</v>
      </c>
      <c r="C26" s="41" t="s">
        <v>99</v>
      </c>
      <c r="D26" s="42">
        <v>438780</v>
      </c>
      <c r="E26" s="42">
        <v>200000</v>
      </c>
      <c r="F26" s="41" t="s">
        <v>66</v>
      </c>
      <c r="G26" s="41" t="s">
        <v>55</v>
      </c>
      <c r="H26" s="41" t="s">
        <v>92</v>
      </c>
      <c r="I26" s="41" t="s">
        <v>52</v>
      </c>
      <c r="J26" s="44">
        <v>27</v>
      </c>
      <c r="K26" s="44">
        <v>12</v>
      </c>
      <c r="L26" s="44">
        <v>9</v>
      </c>
      <c r="M26" s="44">
        <v>5</v>
      </c>
      <c r="N26" s="44">
        <v>6</v>
      </c>
      <c r="O26" s="44">
        <v>7</v>
      </c>
      <c r="P26" s="44">
        <v>5</v>
      </c>
      <c r="Q26" s="5">
        <f t="shared" si="0"/>
        <v>71</v>
      </c>
    </row>
    <row r="27" spans="1:82" x14ac:dyDescent="0.3">
      <c r="A27" s="41" t="s">
        <v>100</v>
      </c>
      <c r="B27" s="41" t="s">
        <v>98</v>
      </c>
      <c r="C27" s="41" t="s">
        <v>101</v>
      </c>
      <c r="D27" s="42">
        <v>538500</v>
      </c>
      <c r="E27" s="42">
        <v>350000</v>
      </c>
      <c r="F27" s="41" t="s">
        <v>102</v>
      </c>
      <c r="G27" s="41" t="s">
        <v>55</v>
      </c>
      <c r="H27" s="41" t="s">
        <v>78</v>
      </c>
      <c r="I27" s="41" t="s">
        <v>52</v>
      </c>
      <c r="J27" s="44">
        <v>28</v>
      </c>
      <c r="K27" s="44">
        <v>12</v>
      </c>
      <c r="L27" s="44">
        <v>11</v>
      </c>
      <c r="M27" s="44">
        <v>5</v>
      </c>
      <c r="N27" s="44">
        <v>7</v>
      </c>
      <c r="O27" s="44">
        <v>7</v>
      </c>
      <c r="P27" s="44">
        <v>5</v>
      </c>
      <c r="Q27" s="5">
        <f t="shared" si="0"/>
        <v>75</v>
      </c>
    </row>
    <row r="28" spans="1:82" x14ac:dyDescent="0.3">
      <c r="A28" s="41" t="s">
        <v>103</v>
      </c>
      <c r="B28" s="41" t="s">
        <v>104</v>
      </c>
      <c r="C28" s="41" t="s">
        <v>105</v>
      </c>
      <c r="D28" s="42">
        <v>276000</v>
      </c>
      <c r="E28" s="42">
        <v>150000</v>
      </c>
      <c r="F28" s="41" t="s">
        <v>106</v>
      </c>
      <c r="G28" s="41" t="s">
        <v>52</v>
      </c>
      <c r="H28" s="41" t="s">
        <v>70</v>
      </c>
      <c r="I28" s="41" t="s">
        <v>52</v>
      </c>
      <c r="J28" s="44">
        <v>30</v>
      </c>
      <c r="K28" s="44">
        <v>13</v>
      </c>
      <c r="L28" s="44">
        <v>11</v>
      </c>
      <c r="M28" s="44">
        <v>5</v>
      </c>
      <c r="N28" s="44">
        <v>7</v>
      </c>
      <c r="O28" s="44">
        <v>7</v>
      </c>
      <c r="P28" s="44">
        <v>5</v>
      </c>
      <c r="Q28" s="5">
        <f t="shared" si="0"/>
        <v>78</v>
      </c>
    </row>
    <row r="29" spans="1:82" x14ac:dyDescent="0.3">
      <c r="A29" s="41" t="s">
        <v>107</v>
      </c>
      <c r="B29" s="41" t="s">
        <v>108</v>
      </c>
      <c r="C29" s="41" t="s">
        <v>109</v>
      </c>
      <c r="D29" s="42">
        <v>419500</v>
      </c>
      <c r="E29" s="42">
        <v>200000</v>
      </c>
      <c r="F29" s="41" t="s">
        <v>110</v>
      </c>
      <c r="G29" s="41" t="s">
        <v>52</v>
      </c>
      <c r="H29" s="41" t="s">
        <v>111</v>
      </c>
      <c r="I29" s="41" t="s">
        <v>52</v>
      </c>
      <c r="J29" s="44">
        <v>33</v>
      </c>
      <c r="K29" s="44">
        <v>12</v>
      </c>
      <c r="L29" s="44">
        <v>11</v>
      </c>
      <c r="M29" s="44">
        <v>5</v>
      </c>
      <c r="N29" s="44">
        <v>7</v>
      </c>
      <c r="O29" s="44">
        <v>7</v>
      </c>
      <c r="P29" s="44">
        <v>4</v>
      </c>
      <c r="Q29" s="5">
        <f t="shared" si="0"/>
        <v>79</v>
      </c>
    </row>
    <row r="30" spans="1:82" x14ac:dyDescent="0.3">
      <c r="A30" s="41" t="s">
        <v>112</v>
      </c>
      <c r="B30" s="41" t="s">
        <v>108</v>
      </c>
      <c r="C30" s="41" t="s">
        <v>113</v>
      </c>
      <c r="D30" s="42">
        <v>355144</v>
      </c>
      <c r="E30" s="42">
        <v>150000</v>
      </c>
      <c r="F30" s="41" t="s">
        <v>114</v>
      </c>
      <c r="G30" s="41" t="s">
        <v>52</v>
      </c>
      <c r="H30" s="41" t="s">
        <v>110</v>
      </c>
      <c r="I30" s="41" t="s">
        <v>52</v>
      </c>
      <c r="J30" s="44">
        <v>35</v>
      </c>
      <c r="K30" s="44">
        <v>13</v>
      </c>
      <c r="L30" s="44">
        <v>14</v>
      </c>
      <c r="M30" s="44">
        <v>5</v>
      </c>
      <c r="N30" s="44">
        <v>9</v>
      </c>
      <c r="O30" s="44">
        <v>9</v>
      </c>
      <c r="P30" s="44">
        <v>4</v>
      </c>
      <c r="Q30" s="5">
        <f t="shared" si="0"/>
        <v>89</v>
      </c>
    </row>
    <row r="31" spans="1:82" x14ac:dyDescent="0.3">
      <c r="A31" s="41" t="s">
        <v>115</v>
      </c>
      <c r="B31" s="41" t="s">
        <v>116</v>
      </c>
      <c r="C31" s="41" t="s">
        <v>117</v>
      </c>
      <c r="D31" s="42">
        <v>369500</v>
      </c>
      <c r="E31" s="42">
        <v>200000</v>
      </c>
      <c r="F31" s="41" t="s">
        <v>102</v>
      </c>
      <c r="G31" s="41" t="s">
        <v>52</v>
      </c>
      <c r="H31" s="41" t="s">
        <v>88</v>
      </c>
      <c r="I31" s="41" t="s">
        <v>52</v>
      </c>
      <c r="J31" s="44">
        <v>15</v>
      </c>
      <c r="K31" s="44">
        <v>11</v>
      </c>
      <c r="L31" s="44">
        <v>6</v>
      </c>
      <c r="M31" s="44">
        <v>5</v>
      </c>
      <c r="N31" s="44">
        <v>6</v>
      </c>
      <c r="O31" s="44">
        <v>5</v>
      </c>
      <c r="P31" s="44">
        <v>4</v>
      </c>
      <c r="Q31" s="5">
        <f t="shared" si="0"/>
        <v>52</v>
      </c>
    </row>
    <row r="32" spans="1:82" x14ac:dyDescent="0.3">
      <c r="A32" s="41" t="s">
        <v>118</v>
      </c>
      <c r="B32" s="41" t="s">
        <v>68</v>
      </c>
      <c r="C32" s="41" t="s">
        <v>119</v>
      </c>
      <c r="D32" s="42">
        <v>639000</v>
      </c>
      <c r="E32" s="42">
        <v>150000</v>
      </c>
      <c r="F32" s="41" t="s">
        <v>51</v>
      </c>
      <c r="G32" s="41" t="s">
        <v>52</v>
      </c>
      <c r="H32" s="41" t="s">
        <v>59</v>
      </c>
      <c r="I32" s="41" t="s">
        <v>52</v>
      </c>
      <c r="J32" s="44">
        <v>34</v>
      </c>
      <c r="K32" s="44">
        <v>13</v>
      </c>
      <c r="L32" s="44">
        <v>12</v>
      </c>
      <c r="M32" s="44">
        <v>5</v>
      </c>
      <c r="N32" s="44">
        <v>8</v>
      </c>
      <c r="O32" s="44">
        <v>7</v>
      </c>
      <c r="P32" s="44">
        <v>4</v>
      </c>
      <c r="Q32" s="5">
        <f t="shared" si="0"/>
        <v>83</v>
      </c>
    </row>
    <row r="33" spans="1:17" x14ac:dyDescent="0.3">
      <c r="A33" s="49" t="s">
        <v>120</v>
      </c>
      <c r="B33" s="49" t="s">
        <v>50</v>
      </c>
      <c r="C33" s="49" t="s">
        <v>121</v>
      </c>
      <c r="D33" s="50">
        <v>4834147</v>
      </c>
      <c r="E33" s="50">
        <v>250000</v>
      </c>
      <c r="F33" s="49" t="s">
        <v>53</v>
      </c>
      <c r="G33" s="49" t="s">
        <v>55</v>
      </c>
      <c r="H33" s="49" t="s">
        <v>83</v>
      </c>
      <c r="I33" s="49" t="s">
        <v>55</v>
      </c>
      <c r="J33" s="44">
        <v>10</v>
      </c>
      <c r="K33" s="44">
        <v>13</v>
      </c>
      <c r="L33" s="44">
        <v>5</v>
      </c>
      <c r="M33" s="44">
        <v>2</v>
      </c>
      <c r="N33" s="44">
        <v>8</v>
      </c>
      <c r="O33" s="44">
        <v>5</v>
      </c>
      <c r="P33" s="44">
        <v>5</v>
      </c>
      <c r="Q33" s="5">
        <f t="shared" si="0"/>
        <v>48</v>
      </c>
    </row>
    <row r="34" spans="1:17" x14ac:dyDescent="0.3">
      <c r="A34" s="41" t="s">
        <v>122</v>
      </c>
      <c r="B34" s="41" t="s">
        <v>104</v>
      </c>
      <c r="C34" s="41" t="s">
        <v>123</v>
      </c>
      <c r="D34" s="42">
        <v>805085</v>
      </c>
      <c r="E34" s="42">
        <v>250000</v>
      </c>
      <c r="F34" s="41" t="s">
        <v>70</v>
      </c>
      <c r="G34" s="41" t="s">
        <v>52</v>
      </c>
      <c r="H34" s="41" t="s">
        <v>102</v>
      </c>
      <c r="I34" s="41" t="s">
        <v>52</v>
      </c>
      <c r="J34" s="44">
        <v>28</v>
      </c>
      <c r="K34" s="44">
        <v>13</v>
      </c>
      <c r="L34" s="44">
        <v>11</v>
      </c>
      <c r="M34" s="44">
        <v>5</v>
      </c>
      <c r="N34" s="44">
        <v>8</v>
      </c>
      <c r="O34" s="44">
        <v>8</v>
      </c>
      <c r="P34" s="44">
        <v>5</v>
      </c>
      <c r="Q34" s="5">
        <f t="shared" si="0"/>
        <v>78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34" xr:uid="{736B441A-98D9-4594-8104-23736D68DEC2}">
      <formula1>40</formula1>
    </dataValidation>
    <dataValidation type="decimal" operator="lessThanOrEqual" allowBlank="1" showInputMessage="1" showErrorMessage="1" error="max. 15" sqref="K16:L34" xr:uid="{C3AFDA86-7B88-494D-A29F-F42003B5A404}">
      <formula1>15</formula1>
    </dataValidation>
    <dataValidation type="decimal" operator="lessThanOrEqual" allowBlank="1" showInputMessage="1" showErrorMessage="1" error="max. 5" sqref="M16:M34 P16:P34" xr:uid="{C1887D55-8FBE-4EEF-987D-23923469A631}">
      <formula1>5</formula1>
    </dataValidation>
    <dataValidation type="decimal" operator="lessThanOrEqual" allowBlank="1" showInputMessage="1" showErrorMessage="1" error="max. 10" sqref="N16:O34" xr:uid="{75246841-A995-4113-8757-8DA1A7616B1B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E55DD-9D37-42DC-BCAF-3652C41654F6}">
  <dimension ref="A1:CD34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27" t="s">
        <v>46</v>
      </c>
      <c r="G10" s="27"/>
      <c r="H10" s="27"/>
      <c r="I10" s="27"/>
      <c r="J10" s="27"/>
    </row>
    <row r="11" spans="1:82" ht="25.2" customHeight="1" x14ac:dyDescent="0.2">
      <c r="D11" s="28" t="s">
        <v>41</v>
      </c>
      <c r="E11" s="28"/>
      <c r="F11" s="28"/>
      <c r="G11" s="28"/>
      <c r="H11" s="28"/>
      <c r="I11" s="28"/>
      <c r="J11" s="28"/>
    </row>
    <row r="12" spans="1:82" ht="12.6" x14ac:dyDescent="0.3">
      <c r="A12" s="8"/>
    </row>
    <row r="13" spans="1:82" ht="26.55" customHeight="1" x14ac:dyDescent="0.3">
      <c r="A13" s="30" t="s">
        <v>0</v>
      </c>
      <c r="B13" s="30" t="s">
        <v>1</v>
      </c>
      <c r="C13" s="30" t="s">
        <v>16</v>
      </c>
      <c r="D13" s="30" t="s">
        <v>13</v>
      </c>
      <c r="E13" s="33" t="s">
        <v>2</v>
      </c>
      <c r="F13" s="36" t="s">
        <v>29</v>
      </c>
      <c r="G13" s="37"/>
      <c r="H13" s="36" t="s">
        <v>30</v>
      </c>
      <c r="I13" s="37"/>
      <c r="J13" s="30" t="s">
        <v>31</v>
      </c>
      <c r="K13" s="30" t="s">
        <v>14</v>
      </c>
      <c r="L13" s="30" t="s">
        <v>15</v>
      </c>
      <c r="M13" s="30" t="s">
        <v>27</v>
      </c>
      <c r="N13" s="30" t="s">
        <v>28</v>
      </c>
      <c r="O13" s="30" t="s">
        <v>32</v>
      </c>
      <c r="P13" s="30" t="s">
        <v>3</v>
      </c>
      <c r="Q13" s="30" t="s">
        <v>4</v>
      </c>
    </row>
    <row r="14" spans="1:82" ht="59.55" customHeight="1" x14ac:dyDescent="0.3">
      <c r="A14" s="32"/>
      <c r="B14" s="32"/>
      <c r="C14" s="32"/>
      <c r="D14" s="32"/>
      <c r="E14" s="34"/>
      <c r="F14" s="38"/>
      <c r="G14" s="39"/>
      <c r="H14" s="38"/>
      <c r="I14" s="39"/>
      <c r="J14" s="31"/>
      <c r="K14" s="31"/>
      <c r="L14" s="31"/>
      <c r="M14" s="31"/>
      <c r="N14" s="31"/>
      <c r="O14" s="31"/>
      <c r="P14" s="31"/>
      <c r="Q14" s="31"/>
    </row>
    <row r="15" spans="1:82" ht="28.95" customHeight="1" x14ac:dyDescent="0.3">
      <c r="A15" s="31"/>
      <c r="B15" s="31"/>
      <c r="C15" s="31"/>
      <c r="D15" s="31"/>
      <c r="E15" s="35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34</v>
      </c>
      <c r="K16" s="5">
        <v>14</v>
      </c>
      <c r="L16" s="5">
        <v>12</v>
      </c>
      <c r="M16" s="5">
        <v>3</v>
      </c>
      <c r="N16" s="5">
        <v>8</v>
      </c>
      <c r="O16" s="5">
        <v>5</v>
      </c>
      <c r="P16" s="5">
        <v>5</v>
      </c>
      <c r="Q16" s="5">
        <f>SUM(J16:P16)</f>
        <v>81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35</v>
      </c>
      <c r="K17" s="5">
        <v>13</v>
      </c>
      <c r="L17" s="5">
        <v>11</v>
      </c>
      <c r="M17" s="5">
        <v>4</v>
      </c>
      <c r="N17" s="5">
        <v>8</v>
      </c>
      <c r="O17" s="5">
        <v>6</v>
      </c>
      <c r="P17" s="5">
        <v>4</v>
      </c>
      <c r="Q17" s="5">
        <f t="shared" ref="Q17:Q34" si="0">SUM(J17:P17)</f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41" t="s">
        <v>62</v>
      </c>
      <c r="B18" s="41" t="s">
        <v>63</v>
      </c>
      <c r="C18" s="41" t="s">
        <v>64</v>
      </c>
      <c r="D18" s="42">
        <v>1150000</v>
      </c>
      <c r="E18" s="42">
        <v>250000</v>
      </c>
      <c r="F18" s="41" t="s">
        <v>65</v>
      </c>
      <c r="G18" s="41" t="s">
        <v>52</v>
      </c>
      <c r="H18" s="41" t="s">
        <v>66</v>
      </c>
      <c r="I18" s="43" t="s">
        <v>52</v>
      </c>
      <c r="J18" s="44">
        <v>32</v>
      </c>
      <c r="K18" s="44">
        <v>12</v>
      </c>
      <c r="L18" s="44">
        <v>11</v>
      </c>
      <c r="M18" s="44">
        <v>5</v>
      </c>
      <c r="N18" s="44">
        <v>8</v>
      </c>
      <c r="O18" s="44">
        <v>8</v>
      </c>
      <c r="P18" s="44">
        <v>4</v>
      </c>
      <c r="Q18" s="5">
        <f t="shared" si="0"/>
        <v>80</v>
      </c>
    </row>
    <row r="19" spans="1:82" x14ac:dyDescent="0.3">
      <c r="A19" s="41" t="s">
        <v>67</v>
      </c>
      <c r="B19" s="41" t="s">
        <v>68</v>
      </c>
      <c r="C19" s="41" t="s">
        <v>69</v>
      </c>
      <c r="D19" s="42">
        <v>351600</v>
      </c>
      <c r="E19" s="42">
        <v>200000</v>
      </c>
      <c r="F19" s="41" t="s">
        <v>70</v>
      </c>
      <c r="G19" s="41" t="s">
        <v>52</v>
      </c>
      <c r="H19" s="41" t="s">
        <v>71</v>
      </c>
      <c r="I19" s="41" t="s">
        <v>52</v>
      </c>
      <c r="J19" s="44">
        <v>29</v>
      </c>
      <c r="K19" s="44">
        <v>11</v>
      </c>
      <c r="L19" s="44">
        <v>9</v>
      </c>
      <c r="M19" s="44">
        <v>5</v>
      </c>
      <c r="N19" s="44">
        <v>6</v>
      </c>
      <c r="O19" s="44">
        <v>6</v>
      </c>
      <c r="P19" s="44">
        <v>4</v>
      </c>
      <c r="Q19" s="5">
        <f t="shared" si="0"/>
        <v>70</v>
      </c>
    </row>
    <row r="20" spans="1:82" x14ac:dyDescent="0.3">
      <c r="A20" s="41" t="s">
        <v>73</v>
      </c>
      <c r="B20" s="41" t="s">
        <v>68</v>
      </c>
      <c r="C20" s="41" t="s">
        <v>74</v>
      </c>
      <c r="D20" s="42">
        <v>502500</v>
      </c>
      <c r="E20" s="42">
        <v>150000</v>
      </c>
      <c r="F20" s="41" t="s">
        <v>59</v>
      </c>
      <c r="G20" s="41" t="s">
        <v>52</v>
      </c>
      <c r="H20" s="41" t="s">
        <v>75</v>
      </c>
      <c r="I20" s="41" t="s">
        <v>52</v>
      </c>
      <c r="J20" s="44">
        <v>34</v>
      </c>
      <c r="K20" s="44">
        <v>13</v>
      </c>
      <c r="L20" s="44">
        <v>12</v>
      </c>
      <c r="M20" s="44">
        <v>5</v>
      </c>
      <c r="N20" s="44">
        <v>7</v>
      </c>
      <c r="O20" s="44">
        <v>7</v>
      </c>
      <c r="P20" s="44">
        <v>4</v>
      </c>
      <c r="Q20" s="5">
        <f t="shared" si="0"/>
        <v>82</v>
      </c>
    </row>
    <row r="21" spans="1:82" x14ac:dyDescent="0.3">
      <c r="A21" s="41" t="s">
        <v>76</v>
      </c>
      <c r="B21" s="41" t="s">
        <v>68</v>
      </c>
      <c r="C21" s="41" t="s">
        <v>77</v>
      </c>
      <c r="D21" s="42">
        <v>410000</v>
      </c>
      <c r="E21" s="42">
        <v>200000</v>
      </c>
      <c r="F21" s="41" t="s">
        <v>78</v>
      </c>
      <c r="G21" s="41" t="s">
        <v>52</v>
      </c>
      <c r="H21" s="41" t="s">
        <v>79</v>
      </c>
      <c r="I21" s="41" t="s">
        <v>52</v>
      </c>
      <c r="J21" s="44">
        <v>38</v>
      </c>
      <c r="K21" s="44">
        <v>14</v>
      </c>
      <c r="L21" s="44">
        <v>12</v>
      </c>
      <c r="M21" s="44">
        <v>5</v>
      </c>
      <c r="N21" s="44">
        <v>8</v>
      </c>
      <c r="O21" s="44">
        <v>8</v>
      </c>
      <c r="P21" s="44">
        <v>4</v>
      </c>
      <c r="Q21" s="5">
        <f t="shared" si="0"/>
        <v>89</v>
      </c>
    </row>
    <row r="22" spans="1:82" x14ac:dyDescent="0.3">
      <c r="A22" s="41" t="s">
        <v>80</v>
      </c>
      <c r="B22" s="41" t="s">
        <v>81</v>
      </c>
      <c r="C22" s="41" t="s">
        <v>82</v>
      </c>
      <c r="D22" s="42">
        <v>450500</v>
      </c>
      <c r="E22" s="42">
        <v>300000</v>
      </c>
      <c r="F22" s="41" t="s">
        <v>83</v>
      </c>
      <c r="G22" s="41" t="s">
        <v>52</v>
      </c>
      <c r="H22" s="41" t="s">
        <v>84</v>
      </c>
      <c r="I22" s="41" t="s">
        <v>52</v>
      </c>
      <c r="J22" s="44">
        <v>33</v>
      </c>
      <c r="K22" s="44">
        <v>12</v>
      </c>
      <c r="L22" s="44">
        <v>11</v>
      </c>
      <c r="M22" s="44">
        <v>5</v>
      </c>
      <c r="N22" s="44">
        <v>9</v>
      </c>
      <c r="O22" s="44">
        <v>9</v>
      </c>
      <c r="P22" s="44">
        <v>4</v>
      </c>
      <c r="Q22" s="5">
        <f t="shared" si="0"/>
        <v>83</v>
      </c>
    </row>
    <row r="23" spans="1:82" x14ac:dyDescent="0.3">
      <c r="A23" s="41" t="s">
        <v>85</v>
      </c>
      <c r="B23" s="41" t="s">
        <v>86</v>
      </c>
      <c r="C23" s="41" t="s">
        <v>87</v>
      </c>
      <c r="D23" s="42">
        <v>408000</v>
      </c>
      <c r="E23" s="42">
        <v>250000</v>
      </c>
      <c r="F23" s="41" t="s">
        <v>88</v>
      </c>
      <c r="G23" s="41" t="s">
        <v>52</v>
      </c>
      <c r="H23" s="41" t="s">
        <v>65</v>
      </c>
      <c r="I23" s="41" t="s">
        <v>52</v>
      </c>
      <c r="J23" s="44">
        <v>32</v>
      </c>
      <c r="K23" s="44">
        <v>11</v>
      </c>
      <c r="L23" s="44">
        <v>12</v>
      </c>
      <c r="M23" s="44">
        <v>5</v>
      </c>
      <c r="N23" s="44">
        <v>8</v>
      </c>
      <c r="O23" s="44">
        <v>8</v>
      </c>
      <c r="P23" s="44">
        <v>4</v>
      </c>
      <c r="Q23" s="5">
        <f t="shared" si="0"/>
        <v>80</v>
      </c>
    </row>
    <row r="24" spans="1:82" x14ac:dyDescent="0.3">
      <c r="A24" s="41" t="s">
        <v>89</v>
      </c>
      <c r="B24" s="41" t="s">
        <v>90</v>
      </c>
      <c r="C24" s="41" t="s">
        <v>91</v>
      </c>
      <c r="D24" s="42">
        <v>442640</v>
      </c>
      <c r="E24" s="42">
        <v>150000</v>
      </c>
      <c r="F24" s="41" t="s">
        <v>92</v>
      </c>
      <c r="G24" s="41" t="s">
        <v>93</v>
      </c>
      <c r="H24" s="41" t="s">
        <v>51</v>
      </c>
      <c r="I24" s="41" t="s">
        <v>52</v>
      </c>
      <c r="J24" s="44">
        <v>34</v>
      </c>
      <c r="K24" s="44">
        <v>13</v>
      </c>
      <c r="L24" s="44">
        <v>12</v>
      </c>
      <c r="M24" s="44">
        <v>5</v>
      </c>
      <c r="N24" s="44">
        <v>8</v>
      </c>
      <c r="O24" s="44">
        <v>6</v>
      </c>
      <c r="P24" s="44">
        <v>5</v>
      </c>
      <c r="Q24" s="5">
        <f t="shared" si="0"/>
        <v>83</v>
      </c>
    </row>
    <row r="25" spans="1:82" x14ac:dyDescent="0.3">
      <c r="A25" s="41" t="s">
        <v>94</v>
      </c>
      <c r="B25" s="41" t="s">
        <v>95</v>
      </c>
      <c r="C25" s="41" t="s">
        <v>96</v>
      </c>
      <c r="D25" s="42">
        <v>414000</v>
      </c>
      <c r="E25" s="42">
        <v>250000</v>
      </c>
      <c r="F25" s="41" t="s">
        <v>84</v>
      </c>
      <c r="G25" s="41" t="s">
        <v>55</v>
      </c>
      <c r="H25" s="41" t="s">
        <v>53</v>
      </c>
      <c r="I25" s="41" t="s">
        <v>52</v>
      </c>
      <c r="J25" s="44">
        <v>30</v>
      </c>
      <c r="K25" s="44">
        <v>12</v>
      </c>
      <c r="L25" s="44">
        <v>12</v>
      </c>
      <c r="M25" s="44">
        <v>5</v>
      </c>
      <c r="N25" s="44">
        <v>8</v>
      </c>
      <c r="O25" s="44">
        <v>8</v>
      </c>
      <c r="P25" s="44">
        <v>5</v>
      </c>
      <c r="Q25" s="5">
        <f t="shared" si="0"/>
        <v>80</v>
      </c>
    </row>
    <row r="26" spans="1:82" x14ac:dyDescent="0.3">
      <c r="A26" s="41" t="s">
        <v>97</v>
      </c>
      <c r="B26" s="41" t="s">
        <v>98</v>
      </c>
      <c r="C26" s="41" t="s">
        <v>99</v>
      </c>
      <c r="D26" s="42">
        <v>438780</v>
      </c>
      <c r="E26" s="42">
        <v>200000</v>
      </c>
      <c r="F26" s="41" t="s">
        <v>66</v>
      </c>
      <c r="G26" s="41" t="s">
        <v>55</v>
      </c>
      <c r="H26" s="41" t="s">
        <v>92</v>
      </c>
      <c r="I26" s="41" t="s">
        <v>52</v>
      </c>
      <c r="J26" s="44">
        <v>27</v>
      </c>
      <c r="K26" s="44">
        <v>12</v>
      </c>
      <c r="L26" s="44">
        <v>9</v>
      </c>
      <c r="M26" s="44">
        <v>5</v>
      </c>
      <c r="N26" s="44">
        <v>6</v>
      </c>
      <c r="O26" s="44">
        <v>7</v>
      </c>
      <c r="P26" s="44">
        <v>5</v>
      </c>
      <c r="Q26" s="5">
        <f t="shared" si="0"/>
        <v>71</v>
      </c>
    </row>
    <row r="27" spans="1:82" x14ac:dyDescent="0.3">
      <c r="A27" s="41" t="s">
        <v>100</v>
      </c>
      <c r="B27" s="41" t="s">
        <v>98</v>
      </c>
      <c r="C27" s="41" t="s">
        <v>101</v>
      </c>
      <c r="D27" s="42">
        <v>538500</v>
      </c>
      <c r="E27" s="42">
        <v>350000</v>
      </c>
      <c r="F27" s="41" t="s">
        <v>102</v>
      </c>
      <c r="G27" s="41" t="s">
        <v>55</v>
      </c>
      <c r="H27" s="41" t="s">
        <v>78</v>
      </c>
      <c r="I27" s="41" t="s">
        <v>52</v>
      </c>
      <c r="J27" s="44">
        <v>28</v>
      </c>
      <c r="K27" s="44">
        <v>12</v>
      </c>
      <c r="L27" s="44">
        <v>11</v>
      </c>
      <c r="M27" s="44">
        <v>5</v>
      </c>
      <c r="N27" s="44">
        <v>7</v>
      </c>
      <c r="O27" s="44">
        <v>7</v>
      </c>
      <c r="P27" s="44">
        <v>5</v>
      </c>
      <c r="Q27" s="5">
        <f t="shared" si="0"/>
        <v>75</v>
      </c>
    </row>
    <row r="28" spans="1:82" x14ac:dyDescent="0.3">
      <c r="A28" s="41" t="s">
        <v>103</v>
      </c>
      <c r="B28" s="41" t="s">
        <v>104</v>
      </c>
      <c r="C28" s="41" t="s">
        <v>105</v>
      </c>
      <c r="D28" s="42">
        <v>276000</v>
      </c>
      <c r="E28" s="42">
        <v>150000</v>
      </c>
      <c r="F28" s="41" t="s">
        <v>106</v>
      </c>
      <c r="G28" s="41" t="s">
        <v>52</v>
      </c>
      <c r="H28" s="41" t="s">
        <v>70</v>
      </c>
      <c r="I28" s="41" t="s">
        <v>52</v>
      </c>
      <c r="J28" s="44">
        <v>32</v>
      </c>
      <c r="K28" s="44">
        <v>13</v>
      </c>
      <c r="L28" s="44">
        <v>11</v>
      </c>
      <c r="M28" s="44">
        <v>5</v>
      </c>
      <c r="N28" s="44">
        <v>7</v>
      </c>
      <c r="O28" s="44">
        <v>7</v>
      </c>
      <c r="P28" s="44">
        <v>5</v>
      </c>
      <c r="Q28" s="5">
        <f t="shared" si="0"/>
        <v>80</v>
      </c>
    </row>
    <row r="29" spans="1:82" x14ac:dyDescent="0.3">
      <c r="A29" s="41" t="s">
        <v>107</v>
      </c>
      <c r="B29" s="41" t="s">
        <v>108</v>
      </c>
      <c r="C29" s="41" t="s">
        <v>109</v>
      </c>
      <c r="D29" s="42">
        <v>419500</v>
      </c>
      <c r="E29" s="42">
        <v>200000</v>
      </c>
      <c r="F29" s="41" t="s">
        <v>110</v>
      </c>
      <c r="G29" s="41" t="s">
        <v>52</v>
      </c>
      <c r="H29" s="41" t="s">
        <v>111</v>
      </c>
      <c r="I29" s="41" t="s">
        <v>52</v>
      </c>
      <c r="J29" s="44">
        <v>33</v>
      </c>
      <c r="K29" s="44">
        <v>12</v>
      </c>
      <c r="L29" s="44">
        <v>12</v>
      </c>
      <c r="M29" s="44">
        <v>5</v>
      </c>
      <c r="N29" s="44">
        <v>7</v>
      </c>
      <c r="O29" s="44">
        <v>7</v>
      </c>
      <c r="P29" s="44">
        <v>4</v>
      </c>
      <c r="Q29" s="5">
        <f t="shared" si="0"/>
        <v>80</v>
      </c>
    </row>
    <row r="30" spans="1:82" x14ac:dyDescent="0.3">
      <c r="A30" s="41" t="s">
        <v>112</v>
      </c>
      <c r="B30" s="41" t="s">
        <v>108</v>
      </c>
      <c r="C30" s="41" t="s">
        <v>113</v>
      </c>
      <c r="D30" s="42">
        <v>355144</v>
      </c>
      <c r="E30" s="42">
        <v>150000</v>
      </c>
      <c r="F30" s="41" t="s">
        <v>114</v>
      </c>
      <c r="G30" s="41" t="s">
        <v>52</v>
      </c>
      <c r="H30" s="41" t="s">
        <v>110</v>
      </c>
      <c r="I30" s="41" t="s">
        <v>52</v>
      </c>
      <c r="J30" s="44">
        <v>32</v>
      </c>
      <c r="K30" s="44">
        <v>13</v>
      </c>
      <c r="L30" s="44">
        <v>11</v>
      </c>
      <c r="M30" s="44">
        <v>5</v>
      </c>
      <c r="N30" s="44">
        <v>9</v>
      </c>
      <c r="O30" s="44">
        <v>9</v>
      </c>
      <c r="P30" s="44">
        <v>4</v>
      </c>
      <c r="Q30" s="5">
        <f t="shared" si="0"/>
        <v>83</v>
      </c>
    </row>
    <row r="31" spans="1:82" x14ac:dyDescent="0.3">
      <c r="A31" s="41" t="s">
        <v>115</v>
      </c>
      <c r="B31" s="41" t="s">
        <v>116</v>
      </c>
      <c r="C31" s="41" t="s">
        <v>117</v>
      </c>
      <c r="D31" s="42">
        <v>369500</v>
      </c>
      <c r="E31" s="42">
        <v>200000</v>
      </c>
      <c r="F31" s="41" t="s">
        <v>102</v>
      </c>
      <c r="G31" s="41" t="s">
        <v>52</v>
      </c>
      <c r="H31" s="41" t="s">
        <v>88</v>
      </c>
      <c r="I31" s="41" t="s">
        <v>52</v>
      </c>
      <c r="J31" s="44">
        <v>15</v>
      </c>
      <c r="K31" s="44">
        <v>11</v>
      </c>
      <c r="L31" s="44">
        <v>6</v>
      </c>
      <c r="M31" s="44">
        <v>5</v>
      </c>
      <c r="N31" s="44">
        <v>6</v>
      </c>
      <c r="O31" s="44">
        <v>5</v>
      </c>
      <c r="P31" s="44">
        <v>4</v>
      </c>
      <c r="Q31" s="5">
        <f t="shared" si="0"/>
        <v>52</v>
      </c>
    </row>
    <row r="32" spans="1:82" x14ac:dyDescent="0.3">
      <c r="A32" s="41" t="s">
        <v>118</v>
      </c>
      <c r="B32" s="41" t="s">
        <v>68</v>
      </c>
      <c r="C32" s="41" t="s">
        <v>119</v>
      </c>
      <c r="D32" s="42">
        <v>639000</v>
      </c>
      <c r="E32" s="42">
        <v>150000</v>
      </c>
      <c r="F32" s="41" t="s">
        <v>51</v>
      </c>
      <c r="G32" s="41" t="s">
        <v>52</v>
      </c>
      <c r="H32" s="41" t="s">
        <v>59</v>
      </c>
      <c r="I32" s="41" t="s">
        <v>52</v>
      </c>
      <c r="J32" s="44">
        <v>34</v>
      </c>
      <c r="K32" s="44">
        <v>13</v>
      </c>
      <c r="L32" s="44">
        <v>12</v>
      </c>
      <c r="M32" s="44">
        <v>5</v>
      </c>
      <c r="N32" s="44">
        <v>8</v>
      </c>
      <c r="O32" s="44">
        <v>7</v>
      </c>
      <c r="P32" s="44">
        <v>4</v>
      </c>
      <c r="Q32" s="5">
        <f t="shared" si="0"/>
        <v>83</v>
      </c>
    </row>
    <row r="33" spans="1:17" x14ac:dyDescent="0.3">
      <c r="A33" s="49" t="s">
        <v>120</v>
      </c>
      <c r="B33" s="49" t="s">
        <v>50</v>
      </c>
      <c r="C33" s="49" t="s">
        <v>121</v>
      </c>
      <c r="D33" s="50">
        <v>4834147</v>
      </c>
      <c r="E33" s="50">
        <v>250000</v>
      </c>
      <c r="F33" s="49" t="s">
        <v>53</v>
      </c>
      <c r="G33" s="49" t="s">
        <v>55</v>
      </c>
      <c r="H33" s="49" t="s">
        <v>83</v>
      </c>
      <c r="I33" s="49" t="s">
        <v>55</v>
      </c>
      <c r="J33" s="44">
        <v>10</v>
      </c>
      <c r="K33" s="44">
        <v>13</v>
      </c>
      <c r="L33" s="44">
        <v>5</v>
      </c>
      <c r="M33" s="44">
        <v>2</v>
      </c>
      <c r="N33" s="44">
        <v>8</v>
      </c>
      <c r="O33" s="44">
        <v>5</v>
      </c>
      <c r="P33" s="44">
        <v>5</v>
      </c>
      <c r="Q33" s="5">
        <f t="shared" si="0"/>
        <v>48</v>
      </c>
    </row>
    <row r="34" spans="1:17" x14ac:dyDescent="0.3">
      <c r="A34" s="41" t="s">
        <v>122</v>
      </c>
      <c r="B34" s="41" t="s">
        <v>104</v>
      </c>
      <c r="C34" s="41" t="s">
        <v>123</v>
      </c>
      <c r="D34" s="42">
        <v>805085</v>
      </c>
      <c r="E34" s="42">
        <v>250000</v>
      </c>
      <c r="F34" s="41" t="s">
        <v>70</v>
      </c>
      <c r="G34" s="41" t="s">
        <v>52</v>
      </c>
      <c r="H34" s="41" t="s">
        <v>102</v>
      </c>
      <c r="I34" s="41" t="s">
        <v>52</v>
      </c>
      <c r="J34" s="44">
        <v>23</v>
      </c>
      <c r="K34" s="44">
        <v>13</v>
      </c>
      <c r="L34" s="44">
        <v>10</v>
      </c>
      <c r="M34" s="44">
        <v>5</v>
      </c>
      <c r="N34" s="44">
        <v>8</v>
      </c>
      <c r="O34" s="44">
        <v>8</v>
      </c>
      <c r="P34" s="44">
        <v>5</v>
      </c>
      <c r="Q34" s="5">
        <f t="shared" si="0"/>
        <v>72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34" xr:uid="{A721954C-A769-41A8-8F38-FA9F307C0C61}">
      <formula1>40</formula1>
    </dataValidation>
    <dataValidation type="decimal" operator="lessThanOrEqual" allowBlank="1" showInputMessage="1" showErrorMessage="1" error="max. 15" sqref="K16:L34" xr:uid="{A4B39A39-8495-42D0-B7BA-CE8501321E92}">
      <formula1>15</formula1>
    </dataValidation>
    <dataValidation type="decimal" operator="lessThanOrEqual" allowBlank="1" showInputMessage="1" showErrorMessage="1" error="max. 5" sqref="M16:M34 P16:P34" xr:uid="{40886B30-60A7-4DEF-8A9D-4144336BCFAD}">
      <formula1>5</formula1>
    </dataValidation>
    <dataValidation type="decimal" operator="lessThanOrEqual" allowBlank="1" showInputMessage="1" showErrorMessage="1" error="max. 10" sqref="N16:O34" xr:uid="{682D72AB-F39A-4941-8741-8BAD6BC3F7F2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D6E2D-6C18-43F5-963F-D48D7AFE4B74}">
  <dimension ref="A1:CD34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27" t="s">
        <v>46</v>
      </c>
      <c r="G10" s="27"/>
      <c r="H10" s="27"/>
      <c r="I10" s="27"/>
      <c r="J10" s="27"/>
    </row>
    <row r="11" spans="1:82" ht="25.2" customHeight="1" x14ac:dyDescent="0.2">
      <c r="D11" s="28" t="s">
        <v>41</v>
      </c>
      <c r="E11" s="28"/>
      <c r="F11" s="28"/>
      <c r="G11" s="28"/>
      <c r="H11" s="28"/>
      <c r="I11" s="28"/>
      <c r="J11" s="28"/>
    </row>
    <row r="12" spans="1:82" ht="12.6" x14ac:dyDescent="0.3">
      <c r="A12" s="8"/>
    </row>
    <row r="13" spans="1:82" ht="26.55" customHeight="1" x14ac:dyDescent="0.3">
      <c r="A13" s="30" t="s">
        <v>0</v>
      </c>
      <c r="B13" s="30" t="s">
        <v>1</v>
      </c>
      <c r="C13" s="30" t="s">
        <v>16</v>
      </c>
      <c r="D13" s="30" t="s">
        <v>13</v>
      </c>
      <c r="E13" s="33" t="s">
        <v>2</v>
      </c>
      <c r="F13" s="36" t="s">
        <v>29</v>
      </c>
      <c r="G13" s="37"/>
      <c r="H13" s="36" t="s">
        <v>30</v>
      </c>
      <c r="I13" s="37"/>
      <c r="J13" s="30" t="s">
        <v>31</v>
      </c>
      <c r="K13" s="30" t="s">
        <v>14</v>
      </c>
      <c r="L13" s="30" t="s">
        <v>15</v>
      </c>
      <c r="M13" s="30" t="s">
        <v>27</v>
      </c>
      <c r="N13" s="30" t="s">
        <v>28</v>
      </c>
      <c r="O13" s="30" t="s">
        <v>32</v>
      </c>
      <c r="P13" s="30" t="s">
        <v>3</v>
      </c>
      <c r="Q13" s="30" t="s">
        <v>4</v>
      </c>
    </row>
    <row r="14" spans="1:82" ht="59.55" customHeight="1" x14ac:dyDescent="0.3">
      <c r="A14" s="32"/>
      <c r="B14" s="32"/>
      <c r="C14" s="32"/>
      <c r="D14" s="32"/>
      <c r="E14" s="34"/>
      <c r="F14" s="38"/>
      <c r="G14" s="39"/>
      <c r="H14" s="38"/>
      <c r="I14" s="39"/>
      <c r="J14" s="31"/>
      <c r="K14" s="31"/>
      <c r="L14" s="31"/>
      <c r="M14" s="31"/>
      <c r="N14" s="31"/>
      <c r="O14" s="31"/>
      <c r="P14" s="31"/>
      <c r="Q14" s="31"/>
    </row>
    <row r="15" spans="1:82" ht="28.95" customHeight="1" x14ac:dyDescent="0.3">
      <c r="A15" s="31"/>
      <c r="B15" s="31"/>
      <c r="C15" s="31"/>
      <c r="D15" s="31"/>
      <c r="E15" s="35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35</v>
      </c>
      <c r="K16" s="5">
        <v>14</v>
      </c>
      <c r="L16" s="5">
        <v>13</v>
      </c>
      <c r="M16" s="5">
        <v>3</v>
      </c>
      <c r="N16" s="5">
        <v>8</v>
      </c>
      <c r="O16" s="5">
        <v>4</v>
      </c>
      <c r="P16" s="5">
        <v>5</v>
      </c>
      <c r="Q16" s="5">
        <f>SUM(J16:P16)</f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33</v>
      </c>
      <c r="K17" s="5">
        <v>13</v>
      </c>
      <c r="L17" s="5">
        <v>12</v>
      </c>
      <c r="M17" s="5">
        <v>5</v>
      </c>
      <c r="N17" s="5">
        <v>8</v>
      </c>
      <c r="O17" s="5">
        <v>6</v>
      </c>
      <c r="P17" s="5">
        <v>4</v>
      </c>
      <c r="Q17" s="5">
        <f t="shared" ref="Q17:Q34" si="0">SUM(J17:P17)</f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41" t="s">
        <v>62</v>
      </c>
      <c r="B18" s="41" t="s">
        <v>63</v>
      </c>
      <c r="C18" s="41" t="s">
        <v>64</v>
      </c>
      <c r="D18" s="42">
        <v>1150000</v>
      </c>
      <c r="E18" s="42">
        <v>250000</v>
      </c>
      <c r="F18" s="41" t="s">
        <v>65</v>
      </c>
      <c r="G18" s="41" t="s">
        <v>52</v>
      </c>
      <c r="H18" s="41" t="s">
        <v>66</v>
      </c>
      <c r="I18" s="43" t="s">
        <v>52</v>
      </c>
      <c r="J18" s="44">
        <v>32</v>
      </c>
      <c r="K18" s="44">
        <v>12</v>
      </c>
      <c r="L18" s="44">
        <v>11</v>
      </c>
      <c r="M18" s="44">
        <v>5</v>
      </c>
      <c r="N18" s="44">
        <v>8</v>
      </c>
      <c r="O18" s="44">
        <v>8</v>
      </c>
      <c r="P18" s="44">
        <v>4</v>
      </c>
      <c r="Q18" s="5">
        <f t="shared" si="0"/>
        <v>80</v>
      </c>
    </row>
    <row r="19" spans="1:82" x14ac:dyDescent="0.3">
      <c r="A19" s="41" t="s">
        <v>67</v>
      </c>
      <c r="B19" s="41" t="s">
        <v>68</v>
      </c>
      <c r="C19" s="41" t="s">
        <v>69</v>
      </c>
      <c r="D19" s="42">
        <v>351600</v>
      </c>
      <c r="E19" s="42">
        <v>200000</v>
      </c>
      <c r="F19" s="41" t="s">
        <v>70</v>
      </c>
      <c r="G19" s="41" t="s">
        <v>52</v>
      </c>
      <c r="H19" s="41" t="s">
        <v>71</v>
      </c>
      <c r="I19" s="41" t="s">
        <v>52</v>
      </c>
      <c r="J19" s="44">
        <v>29</v>
      </c>
      <c r="K19" s="44">
        <v>11</v>
      </c>
      <c r="L19" s="44">
        <v>9</v>
      </c>
      <c r="M19" s="44">
        <v>5</v>
      </c>
      <c r="N19" s="44">
        <v>6</v>
      </c>
      <c r="O19" s="44">
        <v>6</v>
      </c>
      <c r="P19" s="44">
        <v>4</v>
      </c>
      <c r="Q19" s="5">
        <f t="shared" si="0"/>
        <v>70</v>
      </c>
    </row>
    <row r="20" spans="1:82" x14ac:dyDescent="0.3">
      <c r="A20" s="41" t="s">
        <v>73</v>
      </c>
      <c r="B20" s="41" t="s">
        <v>68</v>
      </c>
      <c r="C20" s="41" t="s">
        <v>74</v>
      </c>
      <c r="D20" s="42">
        <v>502500</v>
      </c>
      <c r="E20" s="42">
        <v>150000</v>
      </c>
      <c r="F20" s="41" t="s">
        <v>59</v>
      </c>
      <c r="G20" s="41" t="s">
        <v>52</v>
      </c>
      <c r="H20" s="41" t="s">
        <v>75</v>
      </c>
      <c r="I20" s="41" t="s">
        <v>52</v>
      </c>
      <c r="J20" s="44">
        <v>34</v>
      </c>
      <c r="K20" s="44">
        <v>13</v>
      </c>
      <c r="L20" s="44">
        <v>12</v>
      </c>
      <c r="M20" s="44">
        <v>5</v>
      </c>
      <c r="N20" s="44">
        <v>7</v>
      </c>
      <c r="O20" s="44">
        <v>7</v>
      </c>
      <c r="P20" s="44">
        <v>4</v>
      </c>
      <c r="Q20" s="5">
        <f t="shared" si="0"/>
        <v>82</v>
      </c>
    </row>
    <row r="21" spans="1:82" x14ac:dyDescent="0.3">
      <c r="A21" s="41" t="s">
        <v>76</v>
      </c>
      <c r="B21" s="41" t="s">
        <v>68</v>
      </c>
      <c r="C21" s="41" t="s">
        <v>77</v>
      </c>
      <c r="D21" s="42">
        <v>410000</v>
      </c>
      <c r="E21" s="42">
        <v>200000</v>
      </c>
      <c r="F21" s="41" t="s">
        <v>78</v>
      </c>
      <c r="G21" s="41" t="s">
        <v>52</v>
      </c>
      <c r="H21" s="41" t="s">
        <v>79</v>
      </c>
      <c r="I21" s="41" t="s">
        <v>52</v>
      </c>
      <c r="J21" s="44">
        <v>38</v>
      </c>
      <c r="K21" s="44">
        <v>14</v>
      </c>
      <c r="L21" s="44">
        <v>12</v>
      </c>
      <c r="M21" s="44">
        <v>5</v>
      </c>
      <c r="N21" s="44">
        <v>8</v>
      </c>
      <c r="O21" s="44">
        <v>8</v>
      </c>
      <c r="P21" s="44">
        <v>4</v>
      </c>
      <c r="Q21" s="5">
        <f t="shared" si="0"/>
        <v>89</v>
      </c>
    </row>
    <row r="22" spans="1:82" x14ac:dyDescent="0.3">
      <c r="A22" s="41" t="s">
        <v>80</v>
      </c>
      <c r="B22" s="41" t="s">
        <v>81</v>
      </c>
      <c r="C22" s="41" t="s">
        <v>82</v>
      </c>
      <c r="D22" s="42">
        <v>450500</v>
      </c>
      <c r="E22" s="42">
        <v>300000</v>
      </c>
      <c r="F22" s="41" t="s">
        <v>83</v>
      </c>
      <c r="G22" s="41" t="s">
        <v>52</v>
      </c>
      <c r="H22" s="41" t="s">
        <v>84</v>
      </c>
      <c r="I22" s="41" t="s">
        <v>52</v>
      </c>
      <c r="J22" s="44">
        <v>33</v>
      </c>
      <c r="K22" s="44">
        <v>12</v>
      </c>
      <c r="L22" s="44">
        <v>11</v>
      </c>
      <c r="M22" s="44">
        <v>5</v>
      </c>
      <c r="N22" s="44">
        <v>9</v>
      </c>
      <c r="O22" s="44">
        <v>9</v>
      </c>
      <c r="P22" s="44">
        <v>4</v>
      </c>
      <c r="Q22" s="5">
        <f t="shared" si="0"/>
        <v>83</v>
      </c>
    </row>
    <row r="23" spans="1:82" x14ac:dyDescent="0.3">
      <c r="A23" s="41" t="s">
        <v>85</v>
      </c>
      <c r="B23" s="41" t="s">
        <v>86</v>
      </c>
      <c r="C23" s="41" t="s">
        <v>87</v>
      </c>
      <c r="D23" s="42">
        <v>408000</v>
      </c>
      <c r="E23" s="42">
        <v>250000</v>
      </c>
      <c r="F23" s="41" t="s">
        <v>88</v>
      </c>
      <c r="G23" s="41" t="s">
        <v>52</v>
      </c>
      <c r="H23" s="41" t="s">
        <v>65</v>
      </c>
      <c r="I23" s="41" t="s">
        <v>52</v>
      </c>
      <c r="J23" s="44">
        <v>32</v>
      </c>
      <c r="K23" s="44">
        <v>11</v>
      </c>
      <c r="L23" s="44">
        <v>12</v>
      </c>
      <c r="M23" s="44">
        <v>5</v>
      </c>
      <c r="N23" s="44">
        <v>8</v>
      </c>
      <c r="O23" s="44">
        <v>8</v>
      </c>
      <c r="P23" s="44">
        <v>4</v>
      </c>
      <c r="Q23" s="5">
        <f t="shared" si="0"/>
        <v>80</v>
      </c>
    </row>
    <row r="24" spans="1:82" x14ac:dyDescent="0.3">
      <c r="A24" s="41" t="s">
        <v>89</v>
      </c>
      <c r="B24" s="41" t="s">
        <v>90</v>
      </c>
      <c r="C24" s="41" t="s">
        <v>91</v>
      </c>
      <c r="D24" s="42">
        <v>442640</v>
      </c>
      <c r="E24" s="42">
        <v>150000</v>
      </c>
      <c r="F24" s="41" t="s">
        <v>92</v>
      </c>
      <c r="G24" s="41" t="s">
        <v>93</v>
      </c>
      <c r="H24" s="41" t="s">
        <v>51</v>
      </c>
      <c r="I24" s="41" t="s">
        <v>52</v>
      </c>
      <c r="J24" s="44">
        <v>34</v>
      </c>
      <c r="K24" s="44">
        <v>13</v>
      </c>
      <c r="L24" s="44">
        <v>12</v>
      </c>
      <c r="M24" s="44">
        <v>5</v>
      </c>
      <c r="N24" s="44">
        <v>8</v>
      </c>
      <c r="O24" s="44">
        <v>6</v>
      </c>
      <c r="P24" s="44">
        <v>5</v>
      </c>
      <c r="Q24" s="5">
        <f t="shared" si="0"/>
        <v>83</v>
      </c>
    </row>
    <row r="25" spans="1:82" x14ac:dyDescent="0.3">
      <c r="A25" s="41" t="s">
        <v>94</v>
      </c>
      <c r="B25" s="41" t="s">
        <v>95</v>
      </c>
      <c r="C25" s="41" t="s">
        <v>96</v>
      </c>
      <c r="D25" s="42">
        <v>414000</v>
      </c>
      <c r="E25" s="42">
        <v>250000</v>
      </c>
      <c r="F25" s="41" t="s">
        <v>84</v>
      </c>
      <c r="G25" s="41" t="s">
        <v>55</v>
      </c>
      <c r="H25" s="41" t="s">
        <v>53</v>
      </c>
      <c r="I25" s="41" t="s">
        <v>52</v>
      </c>
      <c r="J25" s="44">
        <v>30</v>
      </c>
      <c r="K25" s="44">
        <v>12</v>
      </c>
      <c r="L25" s="44">
        <v>12</v>
      </c>
      <c r="M25" s="44">
        <v>5</v>
      </c>
      <c r="N25" s="44">
        <v>8</v>
      </c>
      <c r="O25" s="44">
        <v>8</v>
      </c>
      <c r="P25" s="44">
        <v>5</v>
      </c>
      <c r="Q25" s="5">
        <f t="shared" si="0"/>
        <v>80</v>
      </c>
    </row>
    <row r="26" spans="1:82" x14ac:dyDescent="0.3">
      <c r="A26" s="41" t="s">
        <v>97</v>
      </c>
      <c r="B26" s="41" t="s">
        <v>98</v>
      </c>
      <c r="C26" s="41" t="s">
        <v>99</v>
      </c>
      <c r="D26" s="42">
        <v>438780</v>
      </c>
      <c r="E26" s="42">
        <v>200000</v>
      </c>
      <c r="F26" s="41" t="s">
        <v>66</v>
      </c>
      <c r="G26" s="41" t="s">
        <v>55</v>
      </c>
      <c r="H26" s="41" t="s">
        <v>92</v>
      </c>
      <c r="I26" s="41" t="s">
        <v>52</v>
      </c>
      <c r="J26" s="44">
        <v>27</v>
      </c>
      <c r="K26" s="44">
        <v>12</v>
      </c>
      <c r="L26" s="44">
        <v>9</v>
      </c>
      <c r="M26" s="44">
        <v>5</v>
      </c>
      <c r="N26" s="44">
        <v>6</v>
      </c>
      <c r="O26" s="44">
        <v>7</v>
      </c>
      <c r="P26" s="44">
        <v>5</v>
      </c>
      <c r="Q26" s="5">
        <f t="shared" si="0"/>
        <v>71</v>
      </c>
    </row>
    <row r="27" spans="1:82" x14ac:dyDescent="0.3">
      <c r="A27" s="41" t="s">
        <v>100</v>
      </c>
      <c r="B27" s="41" t="s">
        <v>98</v>
      </c>
      <c r="C27" s="41" t="s">
        <v>101</v>
      </c>
      <c r="D27" s="42">
        <v>538500</v>
      </c>
      <c r="E27" s="42">
        <v>350000</v>
      </c>
      <c r="F27" s="41" t="s">
        <v>102</v>
      </c>
      <c r="G27" s="41" t="s">
        <v>55</v>
      </c>
      <c r="H27" s="41" t="s">
        <v>78</v>
      </c>
      <c r="I27" s="41" t="s">
        <v>52</v>
      </c>
      <c r="J27" s="44">
        <v>28</v>
      </c>
      <c r="K27" s="44">
        <v>12</v>
      </c>
      <c r="L27" s="44">
        <v>11</v>
      </c>
      <c r="M27" s="44">
        <v>5</v>
      </c>
      <c r="N27" s="44">
        <v>7</v>
      </c>
      <c r="O27" s="44">
        <v>7</v>
      </c>
      <c r="P27" s="44">
        <v>5</v>
      </c>
      <c r="Q27" s="5">
        <f t="shared" si="0"/>
        <v>75</v>
      </c>
    </row>
    <row r="28" spans="1:82" x14ac:dyDescent="0.3">
      <c r="A28" s="41" t="s">
        <v>103</v>
      </c>
      <c r="B28" s="41" t="s">
        <v>104</v>
      </c>
      <c r="C28" s="41" t="s">
        <v>105</v>
      </c>
      <c r="D28" s="42">
        <v>276000</v>
      </c>
      <c r="E28" s="42">
        <v>150000</v>
      </c>
      <c r="F28" s="41" t="s">
        <v>106</v>
      </c>
      <c r="G28" s="41" t="s">
        <v>52</v>
      </c>
      <c r="H28" s="41" t="s">
        <v>70</v>
      </c>
      <c r="I28" s="41" t="s">
        <v>52</v>
      </c>
      <c r="J28" s="44">
        <v>32</v>
      </c>
      <c r="K28" s="44">
        <v>13</v>
      </c>
      <c r="L28" s="44">
        <v>11</v>
      </c>
      <c r="M28" s="44">
        <v>5</v>
      </c>
      <c r="N28" s="44">
        <v>7</v>
      </c>
      <c r="O28" s="44">
        <v>7</v>
      </c>
      <c r="P28" s="44">
        <v>5</v>
      </c>
      <c r="Q28" s="5">
        <f t="shared" si="0"/>
        <v>80</v>
      </c>
    </row>
    <row r="29" spans="1:82" x14ac:dyDescent="0.3">
      <c r="A29" s="41" t="s">
        <v>107</v>
      </c>
      <c r="B29" s="41" t="s">
        <v>108</v>
      </c>
      <c r="C29" s="41" t="s">
        <v>109</v>
      </c>
      <c r="D29" s="42">
        <v>419500</v>
      </c>
      <c r="E29" s="42">
        <v>200000</v>
      </c>
      <c r="F29" s="41" t="s">
        <v>110</v>
      </c>
      <c r="G29" s="41" t="s">
        <v>52</v>
      </c>
      <c r="H29" s="41" t="s">
        <v>111</v>
      </c>
      <c r="I29" s="41" t="s">
        <v>52</v>
      </c>
      <c r="J29" s="44">
        <v>33</v>
      </c>
      <c r="K29" s="44">
        <v>12</v>
      </c>
      <c r="L29" s="44">
        <v>12</v>
      </c>
      <c r="M29" s="44">
        <v>5</v>
      </c>
      <c r="N29" s="44">
        <v>7</v>
      </c>
      <c r="O29" s="44">
        <v>7</v>
      </c>
      <c r="P29" s="44">
        <v>4</v>
      </c>
      <c r="Q29" s="5">
        <f t="shared" si="0"/>
        <v>80</v>
      </c>
    </row>
    <row r="30" spans="1:82" x14ac:dyDescent="0.3">
      <c r="A30" s="41" t="s">
        <v>112</v>
      </c>
      <c r="B30" s="41" t="s">
        <v>108</v>
      </c>
      <c r="C30" s="41" t="s">
        <v>113</v>
      </c>
      <c r="D30" s="42">
        <v>355144</v>
      </c>
      <c r="E30" s="42">
        <v>150000</v>
      </c>
      <c r="F30" s="41" t="s">
        <v>114</v>
      </c>
      <c r="G30" s="41" t="s">
        <v>52</v>
      </c>
      <c r="H30" s="41" t="s">
        <v>110</v>
      </c>
      <c r="I30" s="41" t="s">
        <v>52</v>
      </c>
      <c r="J30" s="44">
        <v>32</v>
      </c>
      <c r="K30" s="44">
        <v>13</v>
      </c>
      <c r="L30" s="44">
        <v>11</v>
      </c>
      <c r="M30" s="44">
        <v>5</v>
      </c>
      <c r="N30" s="44">
        <v>9</v>
      </c>
      <c r="O30" s="44">
        <v>9</v>
      </c>
      <c r="P30" s="44">
        <v>4</v>
      </c>
      <c r="Q30" s="5">
        <f t="shared" si="0"/>
        <v>83</v>
      </c>
    </row>
    <row r="31" spans="1:82" x14ac:dyDescent="0.3">
      <c r="A31" s="41" t="s">
        <v>115</v>
      </c>
      <c r="B31" s="41" t="s">
        <v>116</v>
      </c>
      <c r="C31" s="41" t="s">
        <v>117</v>
      </c>
      <c r="D31" s="42">
        <v>369500</v>
      </c>
      <c r="E31" s="42">
        <v>200000</v>
      </c>
      <c r="F31" s="41" t="s">
        <v>102</v>
      </c>
      <c r="G31" s="41" t="s">
        <v>52</v>
      </c>
      <c r="H31" s="41" t="s">
        <v>88</v>
      </c>
      <c r="I31" s="41" t="s">
        <v>52</v>
      </c>
      <c r="J31" s="44">
        <v>15</v>
      </c>
      <c r="K31" s="44">
        <v>11</v>
      </c>
      <c r="L31" s="44">
        <v>6</v>
      </c>
      <c r="M31" s="44">
        <v>5</v>
      </c>
      <c r="N31" s="44">
        <v>6</v>
      </c>
      <c r="O31" s="44">
        <v>5</v>
      </c>
      <c r="P31" s="44">
        <v>4</v>
      </c>
      <c r="Q31" s="5">
        <f t="shared" si="0"/>
        <v>52</v>
      </c>
    </row>
    <row r="32" spans="1:82" x14ac:dyDescent="0.3">
      <c r="A32" s="41" t="s">
        <v>118</v>
      </c>
      <c r="B32" s="41" t="s">
        <v>68</v>
      </c>
      <c r="C32" s="41" t="s">
        <v>119</v>
      </c>
      <c r="D32" s="42">
        <v>639000</v>
      </c>
      <c r="E32" s="42">
        <v>150000</v>
      </c>
      <c r="F32" s="41" t="s">
        <v>51</v>
      </c>
      <c r="G32" s="41" t="s">
        <v>52</v>
      </c>
      <c r="H32" s="41" t="s">
        <v>59</v>
      </c>
      <c r="I32" s="41" t="s">
        <v>52</v>
      </c>
      <c r="J32" s="44">
        <v>34</v>
      </c>
      <c r="K32" s="44">
        <v>13</v>
      </c>
      <c r="L32" s="44">
        <v>12</v>
      </c>
      <c r="M32" s="44">
        <v>5</v>
      </c>
      <c r="N32" s="44">
        <v>8</v>
      </c>
      <c r="O32" s="44">
        <v>7</v>
      </c>
      <c r="P32" s="44">
        <v>4</v>
      </c>
      <c r="Q32" s="5">
        <f t="shared" si="0"/>
        <v>83</v>
      </c>
    </row>
    <row r="33" spans="1:17" x14ac:dyDescent="0.3">
      <c r="A33" s="49" t="s">
        <v>120</v>
      </c>
      <c r="B33" s="49" t="s">
        <v>50</v>
      </c>
      <c r="C33" s="49" t="s">
        <v>121</v>
      </c>
      <c r="D33" s="50">
        <v>4834147</v>
      </c>
      <c r="E33" s="50">
        <v>250000</v>
      </c>
      <c r="F33" s="49" t="s">
        <v>53</v>
      </c>
      <c r="G33" s="49" t="s">
        <v>55</v>
      </c>
      <c r="H33" s="49" t="s">
        <v>83</v>
      </c>
      <c r="I33" s="49" t="s">
        <v>55</v>
      </c>
      <c r="J33" s="44">
        <v>10</v>
      </c>
      <c r="K33" s="44">
        <v>13</v>
      </c>
      <c r="L33" s="44">
        <v>5</v>
      </c>
      <c r="M33" s="44">
        <v>2</v>
      </c>
      <c r="N33" s="44">
        <v>8</v>
      </c>
      <c r="O33" s="44">
        <v>5</v>
      </c>
      <c r="P33" s="44">
        <v>5</v>
      </c>
      <c r="Q33" s="5">
        <f t="shared" si="0"/>
        <v>48</v>
      </c>
    </row>
    <row r="34" spans="1:17" x14ac:dyDescent="0.3">
      <c r="A34" s="41" t="s">
        <v>122</v>
      </c>
      <c r="B34" s="41" t="s">
        <v>104</v>
      </c>
      <c r="C34" s="41" t="s">
        <v>123</v>
      </c>
      <c r="D34" s="42">
        <v>805085</v>
      </c>
      <c r="E34" s="42">
        <v>250000</v>
      </c>
      <c r="F34" s="41" t="s">
        <v>70</v>
      </c>
      <c r="G34" s="41" t="s">
        <v>52</v>
      </c>
      <c r="H34" s="41" t="s">
        <v>102</v>
      </c>
      <c r="I34" s="41" t="s">
        <v>52</v>
      </c>
      <c r="J34" s="44">
        <v>23</v>
      </c>
      <c r="K34" s="44">
        <v>13</v>
      </c>
      <c r="L34" s="44">
        <v>10</v>
      </c>
      <c r="M34" s="44">
        <v>5</v>
      </c>
      <c r="N34" s="44">
        <v>8</v>
      </c>
      <c r="O34" s="44">
        <v>8</v>
      </c>
      <c r="P34" s="44">
        <v>5</v>
      </c>
      <c r="Q34" s="5">
        <f t="shared" si="0"/>
        <v>72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34" xr:uid="{611D5858-6FE6-412B-811F-72FEBA5AD88E}">
      <formula1>40</formula1>
    </dataValidation>
    <dataValidation type="decimal" operator="lessThanOrEqual" allowBlank="1" showInputMessage="1" showErrorMessage="1" error="max. 15" sqref="K16:L34" xr:uid="{478E6FA9-578D-48F5-BF8A-B2A526D0F359}">
      <formula1>15</formula1>
    </dataValidation>
    <dataValidation type="decimal" operator="lessThanOrEqual" allowBlank="1" showInputMessage="1" showErrorMessage="1" error="max. 5" sqref="M16:M34 P16:P34" xr:uid="{D39CD85F-E263-41B8-A041-368FB982B514}">
      <formula1>5</formula1>
    </dataValidation>
    <dataValidation type="decimal" operator="lessThanOrEqual" allowBlank="1" showInputMessage="1" showErrorMessage="1" error="max. 10" sqref="N16:O34" xr:uid="{19AFA550-F934-4D26-A61B-183113DA68EA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26E5A-0798-47B1-9F77-0014578E7127}">
  <dimension ref="A1:CD35"/>
  <sheetViews>
    <sheetView zoomScale="90" zoomScaleNormal="90" workbookViewId="0"/>
  </sheetViews>
  <sheetFormatPr defaultColWidth="9.21875" defaultRowHeight="14.4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ht="12" x14ac:dyDescent="0.3">
      <c r="D9" s="2" t="s">
        <v>34</v>
      </c>
      <c r="F9" s="2" t="s">
        <v>35</v>
      </c>
    </row>
    <row r="10" spans="1:82" ht="27" customHeight="1" x14ac:dyDescent="0.3">
      <c r="F10" s="27" t="s">
        <v>46</v>
      </c>
      <c r="G10" s="27"/>
      <c r="H10" s="27"/>
      <c r="I10" s="27"/>
      <c r="J10" s="27"/>
    </row>
    <row r="11" spans="1:82" ht="25.2" customHeight="1" x14ac:dyDescent="0.2">
      <c r="D11" s="28" t="s">
        <v>41</v>
      </c>
      <c r="E11" s="28"/>
      <c r="F11" s="28"/>
      <c r="G11" s="28"/>
      <c r="H11" s="28"/>
      <c r="I11" s="28"/>
      <c r="J11" s="28"/>
    </row>
    <row r="12" spans="1:82" ht="12.6" x14ac:dyDescent="0.3">
      <c r="A12" s="8"/>
    </row>
    <row r="13" spans="1:82" ht="26.55" customHeight="1" x14ac:dyDescent="0.3">
      <c r="A13" s="30" t="s">
        <v>0</v>
      </c>
      <c r="B13" s="30" t="s">
        <v>1</v>
      </c>
      <c r="C13" s="30" t="s">
        <v>16</v>
      </c>
      <c r="D13" s="30" t="s">
        <v>13</v>
      </c>
      <c r="E13" s="33" t="s">
        <v>2</v>
      </c>
      <c r="F13" s="36" t="s">
        <v>29</v>
      </c>
      <c r="G13" s="37"/>
      <c r="H13" s="36" t="s">
        <v>30</v>
      </c>
      <c r="I13" s="37"/>
      <c r="J13" s="30" t="s">
        <v>31</v>
      </c>
      <c r="K13" s="30" t="s">
        <v>14</v>
      </c>
      <c r="L13" s="30" t="s">
        <v>15</v>
      </c>
      <c r="M13" s="30" t="s">
        <v>27</v>
      </c>
      <c r="N13" s="30" t="s">
        <v>28</v>
      </c>
      <c r="O13" s="30" t="s">
        <v>32</v>
      </c>
      <c r="P13" s="30" t="s">
        <v>3</v>
      </c>
      <c r="Q13" s="30" t="s">
        <v>4</v>
      </c>
    </row>
    <row r="14" spans="1:82" ht="59.55" customHeight="1" x14ac:dyDescent="0.3">
      <c r="A14" s="32"/>
      <c r="B14" s="32"/>
      <c r="C14" s="32"/>
      <c r="D14" s="32"/>
      <c r="E14" s="34"/>
      <c r="F14" s="38"/>
      <c r="G14" s="39"/>
      <c r="H14" s="38"/>
      <c r="I14" s="39"/>
      <c r="J14" s="31"/>
      <c r="K14" s="31"/>
      <c r="L14" s="31"/>
      <c r="M14" s="31"/>
      <c r="N14" s="31"/>
      <c r="O14" s="31"/>
      <c r="P14" s="31"/>
      <c r="Q14" s="31"/>
    </row>
    <row r="15" spans="1:82" ht="28.95" customHeight="1" x14ac:dyDescent="0.3">
      <c r="A15" s="31"/>
      <c r="B15" s="31"/>
      <c r="C15" s="31"/>
      <c r="D15" s="31"/>
      <c r="E15" s="35"/>
      <c r="F15" s="18" t="s">
        <v>24</v>
      </c>
      <c r="G15" s="15" t="s">
        <v>25</v>
      </c>
      <c r="H15" s="15" t="s">
        <v>24</v>
      </c>
      <c r="I15" s="15" t="s">
        <v>25</v>
      </c>
      <c r="J15" s="15" t="s">
        <v>26</v>
      </c>
      <c r="K15" s="15" t="s">
        <v>18</v>
      </c>
      <c r="L15" s="15" t="s">
        <v>18</v>
      </c>
      <c r="M15" s="15" t="s">
        <v>19</v>
      </c>
      <c r="N15" s="15" t="s">
        <v>20</v>
      </c>
      <c r="O15" s="15" t="s">
        <v>20</v>
      </c>
      <c r="P15" s="15" t="s">
        <v>19</v>
      </c>
      <c r="Q15" s="15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5">
        <f>SUM(J16:P16)</f>
        <v>0</v>
      </c>
      <c r="R16" s="2" t="s">
        <v>124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5">
        <f t="shared" ref="Q17:Q34" si="0">SUM(J17:P17)</f>
        <v>0</v>
      </c>
      <c r="R17" s="2" t="s">
        <v>124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ht="12" x14ac:dyDescent="0.3">
      <c r="A18" s="41" t="s">
        <v>62</v>
      </c>
      <c r="B18" s="41" t="s">
        <v>63</v>
      </c>
      <c r="C18" s="41" t="s">
        <v>64</v>
      </c>
      <c r="D18" s="42">
        <v>1150000</v>
      </c>
      <c r="E18" s="42">
        <v>250000</v>
      </c>
      <c r="F18" s="41" t="s">
        <v>65</v>
      </c>
      <c r="G18" s="41" t="s">
        <v>52</v>
      </c>
      <c r="H18" s="41" t="s">
        <v>66</v>
      </c>
      <c r="I18" s="43" t="s">
        <v>52</v>
      </c>
      <c r="J18" s="44">
        <v>32</v>
      </c>
      <c r="K18" s="44">
        <v>12</v>
      </c>
      <c r="L18" s="44">
        <v>11</v>
      </c>
      <c r="M18" s="44">
        <v>5</v>
      </c>
      <c r="N18" s="44">
        <v>8</v>
      </c>
      <c r="O18" s="44">
        <v>8</v>
      </c>
      <c r="P18" s="44">
        <v>4</v>
      </c>
      <c r="Q18" s="5">
        <f t="shared" si="0"/>
        <v>80</v>
      </c>
    </row>
    <row r="19" spans="1:82" ht="12" x14ac:dyDescent="0.3">
      <c r="A19" s="41" t="s">
        <v>67</v>
      </c>
      <c r="B19" s="41" t="s">
        <v>68</v>
      </c>
      <c r="C19" s="41" t="s">
        <v>69</v>
      </c>
      <c r="D19" s="42">
        <v>351600</v>
      </c>
      <c r="E19" s="42">
        <v>200000</v>
      </c>
      <c r="F19" s="41" t="s">
        <v>70</v>
      </c>
      <c r="G19" s="41" t="s">
        <v>52</v>
      </c>
      <c r="H19" s="41" t="s">
        <v>71</v>
      </c>
      <c r="I19" s="41" t="s">
        <v>52</v>
      </c>
      <c r="J19" s="44">
        <v>29</v>
      </c>
      <c r="K19" s="44">
        <v>11</v>
      </c>
      <c r="L19" s="44">
        <v>9</v>
      </c>
      <c r="M19" s="44">
        <v>5</v>
      </c>
      <c r="N19" s="44">
        <v>6</v>
      </c>
      <c r="O19" s="44">
        <v>6</v>
      </c>
      <c r="P19" s="44">
        <v>4</v>
      </c>
      <c r="Q19" s="5">
        <f t="shared" si="0"/>
        <v>70</v>
      </c>
    </row>
    <row r="20" spans="1:82" ht="12" x14ac:dyDescent="0.3">
      <c r="A20" s="41" t="s">
        <v>73</v>
      </c>
      <c r="B20" s="41" t="s">
        <v>68</v>
      </c>
      <c r="C20" s="41" t="s">
        <v>74</v>
      </c>
      <c r="D20" s="42">
        <v>502500</v>
      </c>
      <c r="E20" s="42">
        <v>150000</v>
      </c>
      <c r="F20" s="41" t="s">
        <v>59</v>
      </c>
      <c r="G20" s="41" t="s">
        <v>52</v>
      </c>
      <c r="H20" s="41" t="s">
        <v>75</v>
      </c>
      <c r="I20" s="41" t="s">
        <v>52</v>
      </c>
      <c r="J20" s="44">
        <v>34</v>
      </c>
      <c r="K20" s="44">
        <v>13</v>
      </c>
      <c r="L20" s="44">
        <v>12</v>
      </c>
      <c r="M20" s="44">
        <v>5</v>
      </c>
      <c r="N20" s="44">
        <v>7</v>
      </c>
      <c r="O20" s="44">
        <v>7</v>
      </c>
      <c r="P20" s="44">
        <v>4</v>
      </c>
      <c r="Q20" s="5">
        <f t="shared" si="0"/>
        <v>82</v>
      </c>
    </row>
    <row r="21" spans="1:82" ht="12" x14ac:dyDescent="0.3">
      <c r="A21" s="41" t="s">
        <v>76</v>
      </c>
      <c r="B21" s="41" t="s">
        <v>68</v>
      </c>
      <c r="C21" s="41" t="s">
        <v>77</v>
      </c>
      <c r="D21" s="42">
        <v>410000</v>
      </c>
      <c r="E21" s="42">
        <v>200000</v>
      </c>
      <c r="F21" s="41" t="s">
        <v>78</v>
      </c>
      <c r="G21" s="41" t="s">
        <v>52</v>
      </c>
      <c r="H21" s="41" t="s">
        <v>79</v>
      </c>
      <c r="I21" s="41" t="s">
        <v>52</v>
      </c>
      <c r="J21" s="44">
        <v>38</v>
      </c>
      <c r="K21" s="44">
        <v>14</v>
      </c>
      <c r="L21" s="44">
        <v>12</v>
      </c>
      <c r="M21" s="44">
        <v>5</v>
      </c>
      <c r="N21" s="44">
        <v>8</v>
      </c>
      <c r="O21" s="44">
        <v>8</v>
      </c>
      <c r="P21" s="44">
        <v>4</v>
      </c>
      <c r="Q21" s="5">
        <f t="shared" si="0"/>
        <v>89</v>
      </c>
    </row>
    <row r="22" spans="1:82" ht="12" x14ac:dyDescent="0.3">
      <c r="A22" s="41" t="s">
        <v>80</v>
      </c>
      <c r="B22" s="41" t="s">
        <v>81</v>
      </c>
      <c r="C22" s="41" t="s">
        <v>82</v>
      </c>
      <c r="D22" s="42">
        <v>450500</v>
      </c>
      <c r="E22" s="42">
        <v>300000</v>
      </c>
      <c r="F22" s="41" t="s">
        <v>83</v>
      </c>
      <c r="G22" s="41" t="s">
        <v>52</v>
      </c>
      <c r="H22" s="41" t="s">
        <v>84</v>
      </c>
      <c r="I22" s="41" t="s">
        <v>52</v>
      </c>
      <c r="J22" s="44">
        <v>33</v>
      </c>
      <c r="K22" s="44">
        <v>12</v>
      </c>
      <c r="L22" s="44">
        <v>11</v>
      </c>
      <c r="M22" s="44">
        <v>5</v>
      </c>
      <c r="N22" s="44">
        <v>9</v>
      </c>
      <c r="O22" s="44">
        <v>9</v>
      </c>
      <c r="P22" s="44">
        <v>4</v>
      </c>
      <c r="Q22" s="5">
        <f t="shared" si="0"/>
        <v>83</v>
      </c>
    </row>
    <row r="23" spans="1:82" ht="12" x14ac:dyDescent="0.3">
      <c r="A23" s="41" t="s">
        <v>85</v>
      </c>
      <c r="B23" s="41" t="s">
        <v>86</v>
      </c>
      <c r="C23" s="41" t="s">
        <v>87</v>
      </c>
      <c r="D23" s="42">
        <v>408000</v>
      </c>
      <c r="E23" s="42">
        <v>250000</v>
      </c>
      <c r="F23" s="41" t="s">
        <v>88</v>
      </c>
      <c r="G23" s="41" t="s">
        <v>52</v>
      </c>
      <c r="H23" s="41" t="s">
        <v>65</v>
      </c>
      <c r="I23" s="41" t="s">
        <v>52</v>
      </c>
      <c r="J23" s="44">
        <v>32</v>
      </c>
      <c r="K23" s="44">
        <v>11</v>
      </c>
      <c r="L23" s="44">
        <v>12</v>
      </c>
      <c r="M23" s="44">
        <v>5</v>
      </c>
      <c r="N23" s="44">
        <v>8</v>
      </c>
      <c r="O23" s="44">
        <v>8</v>
      </c>
      <c r="P23" s="44">
        <v>4</v>
      </c>
      <c r="Q23" s="5">
        <f t="shared" si="0"/>
        <v>80</v>
      </c>
    </row>
    <row r="24" spans="1:82" ht="12" x14ac:dyDescent="0.3">
      <c r="A24" s="41" t="s">
        <v>89</v>
      </c>
      <c r="B24" s="41" t="s">
        <v>90</v>
      </c>
      <c r="C24" s="41" t="s">
        <v>91</v>
      </c>
      <c r="D24" s="42">
        <v>442640</v>
      </c>
      <c r="E24" s="42">
        <v>150000</v>
      </c>
      <c r="F24" s="41" t="s">
        <v>92</v>
      </c>
      <c r="G24" s="41" t="s">
        <v>93</v>
      </c>
      <c r="H24" s="41" t="s">
        <v>51</v>
      </c>
      <c r="I24" s="41" t="s">
        <v>52</v>
      </c>
      <c r="J24" s="44">
        <v>34</v>
      </c>
      <c r="K24" s="44">
        <v>13</v>
      </c>
      <c r="L24" s="44">
        <v>12</v>
      </c>
      <c r="M24" s="44">
        <v>5</v>
      </c>
      <c r="N24" s="44">
        <v>8</v>
      </c>
      <c r="O24" s="44">
        <v>6</v>
      </c>
      <c r="P24" s="44">
        <v>5</v>
      </c>
      <c r="Q24" s="5">
        <f t="shared" si="0"/>
        <v>83</v>
      </c>
    </row>
    <row r="25" spans="1:82" ht="12" x14ac:dyDescent="0.3">
      <c r="A25" s="41" t="s">
        <v>94</v>
      </c>
      <c r="B25" s="41" t="s">
        <v>95</v>
      </c>
      <c r="C25" s="41" t="s">
        <v>96</v>
      </c>
      <c r="D25" s="42">
        <v>414000</v>
      </c>
      <c r="E25" s="42">
        <v>250000</v>
      </c>
      <c r="F25" s="41" t="s">
        <v>84</v>
      </c>
      <c r="G25" s="41" t="s">
        <v>55</v>
      </c>
      <c r="H25" s="41" t="s">
        <v>53</v>
      </c>
      <c r="I25" s="41" t="s">
        <v>52</v>
      </c>
      <c r="J25" s="44">
        <v>30</v>
      </c>
      <c r="K25" s="44">
        <v>12</v>
      </c>
      <c r="L25" s="44">
        <v>12</v>
      </c>
      <c r="M25" s="44">
        <v>5</v>
      </c>
      <c r="N25" s="44">
        <v>8</v>
      </c>
      <c r="O25" s="44">
        <v>8</v>
      </c>
      <c r="P25" s="44">
        <v>5</v>
      </c>
      <c r="Q25" s="5">
        <f t="shared" si="0"/>
        <v>80</v>
      </c>
    </row>
    <row r="26" spans="1:82" ht="12" x14ac:dyDescent="0.3">
      <c r="A26" s="41" t="s">
        <v>97</v>
      </c>
      <c r="B26" s="41" t="s">
        <v>98</v>
      </c>
      <c r="C26" s="41" t="s">
        <v>99</v>
      </c>
      <c r="D26" s="42">
        <v>438780</v>
      </c>
      <c r="E26" s="42">
        <v>200000</v>
      </c>
      <c r="F26" s="41" t="s">
        <v>66</v>
      </c>
      <c r="G26" s="41" t="s">
        <v>55</v>
      </c>
      <c r="H26" s="41" t="s">
        <v>92</v>
      </c>
      <c r="I26" s="41" t="s">
        <v>52</v>
      </c>
      <c r="J26" s="44">
        <v>27</v>
      </c>
      <c r="K26" s="44">
        <v>12</v>
      </c>
      <c r="L26" s="44">
        <v>9</v>
      </c>
      <c r="M26" s="44">
        <v>5</v>
      </c>
      <c r="N26" s="44">
        <v>6</v>
      </c>
      <c r="O26" s="44">
        <v>7</v>
      </c>
      <c r="P26" s="44">
        <v>5</v>
      </c>
      <c r="Q26" s="5">
        <f t="shared" si="0"/>
        <v>71</v>
      </c>
    </row>
    <row r="27" spans="1:82" ht="12" x14ac:dyDescent="0.3">
      <c r="A27" s="41" t="s">
        <v>100</v>
      </c>
      <c r="B27" s="41" t="s">
        <v>98</v>
      </c>
      <c r="C27" s="41" t="s">
        <v>101</v>
      </c>
      <c r="D27" s="42">
        <v>538500</v>
      </c>
      <c r="E27" s="42">
        <v>350000</v>
      </c>
      <c r="F27" s="41" t="s">
        <v>102</v>
      </c>
      <c r="G27" s="41" t="s">
        <v>55</v>
      </c>
      <c r="H27" s="41" t="s">
        <v>78</v>
      </c>
      <c r="I27" s="41" t="s">
        <v>52</v>
      </c>
      <c r="J27" s="44">
        <v>28</v>
      </c>
      <c r="K27" s="44">
        <v>12</v>
      </c>
      <c r="L27" s="44">
        <v>11</v>
      </c>
      <c r="M27" s="44">
        <v>5</v>
      </c>
      <c r="N27" s="44">
        <v>7</v>
      </c>
      <c r="O27" s="44">
        <v>7</v>
      </c>
      <c r="P27" s="44">
        <v>5</v>
      </c>
      <c r="Q27" s="5">
        <f t="shared" si="0"/>
        <v>75</v>
      </c>
    </row>
    <row r="28" spans="1:82" ht="12" x14ac:dyDescent="0.3">
      <c r="A28" s="41" t="s">
        <v>103</v>
      </c>
      <c r="B28" s="41" t="s">
        <v>104</v>
      </c>
      <c r="C28" s="41" t="s">
        <v>105</v>
      </c>
      <c r="D28" s="42">
        <v>276000</v>
      </c>
      <c r="E28" s="42">
        <v>150000</v>
      </c>
      <c r="F28" s="41" t="s">
        <v>106</v>
      </c>
      <c r="G28" s="41" t="s">
        <v>52</v>
      </c>
      <c r="H28" s="41" t="s">
        <v>70</v>
      </c>
      <c r="I28" s="41" t="s">
        <v>52</v>
      </c>
      <c r="J28" s="44">
        <v>32</v>
      </c>
      <c r="K28" s="44">
        <v>13</v>
      </c>
      <c r="L28" s="44">
        <v>11</v>
      </c>
      <c r="M28" s="44">
        <v>5</v>
      </c>
      <c r="N28" s="44">
        <v>7</v>
      </c>
      <c r="O28" s="44">
        <v>7</v>
      </c>
      <c r="P28" s="44">
        <v>5</v>
      </c>
      <c r="Q28" s="5">
        <f t="shared" si="0"/>
        <v>80</v>
      </c>
    </row>
    <row r="29" spans="1:82" ht="12" x14ac:dyDescent="0.3">
      <c r="A29" s="41" t="s">
        <v>107</v>
      </c>
      <c r="B29" s="41" t="s">
        <v>108</v>
      </c>
      <c r="C29" s="41" t="s">
        <v>109</v>
      </c>
      <c r="D29" s="42">
        <v>419500</v>
      </c>
      <c r="E29" s="42">
        <v>200000</v>
      </c>
      <c r="F29" s="41" t="s">
        <v>110</v>
      </c>
      <c r="G29" s="41" t="s">
        <v>52</v>
      </c>
      <c r="H29" s="41" t="s">
        <v>111</v>
      </c>
      <c r="I29" s="41" t="s">
        <v>52</v>
      </c>
      <c r="J29" s="44">
        <v>33</v>
      </c>
      <c r="K29" s="44">
        <v>12</v>
      </c>
      <c r="L29" s="44">
        <v>12</v>
      </c>
      <c r="M29" s="44">
        <v>5</v>
      </c>
      <c r="N29" s="44">
        <v>7</v>
      </c>
      <c r="O29" s="44">
        <v>7</v>
      </c>
      <c r="P29" s="44">
        <v>4</v>
      </c>
      <c r="Q29" s="5">
        <f t="shared" si="0"/>
        <v>80</v>
      </c>
    </row>
    <row r="30" spans="1:82" ht="12" x14ac:dyDescent="0.3">
      <c r="A30" s="41" t="s">
        <v>112</v>
      </c>
      <c r="B30" s="41" t="s">
        <v>108</v>
      </c>
      <c r="C30" s="41" t="s">
        <v>113</v>
      </c>
      <c r="D30" s="42">
        <v>355144</v>
      </c>
      <c r="E30" s="42">
        <v>150000</v>
      </c>
      <c r="F30" s="41" t="s">
        <v>114</v>
      </c>
      <c r="G30" s="41" t="s">
        <v>52</v>
      </c>
      <c r="H30" s="41" t="s">
        <v>110</v>
      </c>
      <c r="I30" s="41" t="s">
        <v>52</v>
      </c>
      <c r="J30" s="44">
        <v>32</v>
      </c>
      <c r="K30" s="44">
        <v>13</v>
      </c>
      <c r="L30" s="44">
        <v>11</v>
      </c>
      <c r="M30" s="44">
        <v>5</v>
      </c>
      <c r="N30" s="44">
        <v>9</v>
      </c>
      <c r="O30" s="44">
        <v>9</v>
      </c>
      <c r="P30" s="44">
        <v>4</v>
      </c>
      <c r="Q30" s="5">
        <f t="shared" si="0"/>
        <v>83</v>
      </c>
    </row>
    <row r="31" spans="1:82" ht="12" x14ac:dyDescent="0.3">
      <c r="A31" s="41" t="s">
        <v>115</v>
      </c>
      <c r="B31" s="41" t="s">
        <v>116</v>
      </c>
      <c r="C31" s="41" t="s">
        <v>117</v>
      </c>
      <c r="D31" s="42">
        <v>369500</v>
      </c>
      <c r="E31" s="42">
        <v>200000</v>
      </c>
      <c r="F31" s="41" t="s">
        <v>102</v>
      </c>
      <c r="G31" s="41" t="s">
        <v>52</v>
      </c>
      <c r="H31" s="41" t="s">
        <v>88</v>
      </c>
      <c r="I31" s="41" t="s">
        <v>52</v>
      </c>
      <c r="J31" s="44">
        <v>15</v>
      </c>
      <c r="K31" s="44">
        <v>11</v>
      </c>
      <c r="L31" s="44">
        <v>6</v>
      </c>
      <c r="M31" s="44">
        <v>5</v>
      </c>
      <c r="N31" s="44">
        <v>6</v>
      </c>
      <c r="O31" s="44">
        <v>5</v>
      </c>
      <c r="P31" s="44">
        <v>4</v>
      </c>
      <c r="Q31" s="5">
        <f t="shared" si="0"/>
        <v>52</v>
      </c>
    </row>
    <row r="32" spans="1:82" ht="12" x14ac:dyDescent="0.3">
      <c r="A32" s="41" t="s">
        <v>118</v>
      </c>
      <c r="B32" s="41" t="s">
        <v>68</v>
      </c>
      <c r="C32" s="41" t="s">
        <v>119</v>
      </c>
      <c r="D32" s="42">
        <v>639000</v>
      </c>
      <c r="E32" s="42">
        <v>150000</v>
      </c>
      <c r="F32" s="41" t="s">
        <v>51</v>
      </c>
      <c r="G32" s="41" t="s">
        <v>52</v>
      </c>
      <c r="H32" s="41" t="s">
        <v>59</v>
      </c>
      <c r="I32" s="41" t="s">
        <v>52</v>
      </c>
      <c r="J32" s="44">
        <v>34</v>
      </c>
      <c r="K32" s="44">
        <v>13</v>
      </c>
      <c r="L32" s="44">
        <v>12</v>
      </c>
      <c r="M32" s="44">
        <v>5</v>
      </c>
      <c r="N32" s="44">
        <v>8</v>
      </c>
      <c r="O32" s="44">
        <v>7</v>
      </c>
      <c r="P32" s="44">
        <v>4</v>
      </c>
      <c r="Q32" s="5">
        <f t="shared" si="0"/>
        <v>83</v>
      </c>
    </row>
    <row r="33" spans="1:17" ht="12" x14ac:dyDescent="0.3">
      <c r="A33" s="49" t="s">
        <v>120</v>
      </c>
      <c r="B33" s="49" t="s">
        <v>50</v>
      </c>
      <c r="C33" s="49" t="s">
        <v>121</v>
      </c>
      <c r="D33" s="50">
        <v>4834147</v>
      </c>
      <c r="E33" s="50">
        <v>250000</v>
      </c>
      <c r="F33" s="49" t="s">
        <v>53</v>
      </c>
      <c r="G33" s="49" t="s">
        <v>55</v>
      </c>
      <c r="H33" s="49" t="s">
        <v>83</v>
      </c>
      <c r="I33" s="49" t="s">
        <v>55</v>
      </c>
      <c r="J33" s="44">
        <v>10</v>
      </c>
      <c r="K33" s="44">
        <v>13</v>
      </c>
      <c r="L33" s="44">
        <v>5</v>
      </c>
      <c r="M33" s="44">
        <v>2</v>
      </c>
      <c r="N33" s="44">
        <v>8</v>
      </c>
      <c r="O33" s="44">
        <v>5</v>
      </c>
      <c r="P33" s="44">
        <v>5</v>
      </c>
      <c r="Q33" s="5">
        <f t="shared" si="0"/>
        <v>48</v>
      </c>
    </row>
    <row r="34" spans="1:17" ht="12" x14ac:dyDescent="0.3">
      <c r="A34" s="41" t="s">
        <v>122</v>
      </c>
      <c r="B34" s="41" t="s">
        <v>104</v>
      </c>
      <c r="C34" s="41" t="s">
        <v>123</v>
      </c>
      <c r="D34" s="42">
        <v>805085</v>
      </c>
      <c r="E34" s="42">
        <v>250000</v>
      </c>
      <c r="F34" s="41" t="s">
        <v>70</v>
      </c>
      <c r="G34" s="41" t="s">
        <v>52</v>
      </c>
      <c r="H34" s="41" t="s">
        <v>102</v>
      </c>
      <c r="I34" s="41" t="s">
        <v>52</v>
      </c>
      <c r="J34" s="44">
        <v>23</v>
      </c>
      <c r="K34" s="44">
        <v>13</v>
      </c>
      <c r="L34" s="44">
        <v>10</v>
      </c>
      <c r="M34" s="44">
        <v>5</v>
      </c>
      <c r="N34" s="44">
        <v>8</v>
      </c>
      <c r="O34" s="44">
        <v>8</v>
      </c>
      <c r="P34" s="44">
        <v>5</v>
      </c>
      <c r="Q34" s="5">
        <f t="shared" si="0"/>
        <v>72</v>
      </c>
    </row>
    <row r="35" spans="1:17" ht="12" x14ac:dyDescent="0.3"/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34" xr:uid="{9DD367D6-F4F5-44E5-95D0-54156091F247}">
      <formula1>10</formula1>
    </dataValidation>
    <dataValidation type="decimal" operator="lessThanOrEqual" allowBlank="1" showInputMessage="1" showErrorMessage="1" error="max. 5" sqref="P16:P34 M16:M34" xr:uid="{D9874725-0A30-4E77-8BDF-E86A4AE0E6C0}">
      <formula1>5</formula1>
    </dataValidation>
    <dataValidation type="decimal" operator="lessThanOrEqual" allowBlank="1" showInputMessage="1" showErrorMessage="1" error="max. 15" sqref="K16:L34" xr:uid="{7BAC67C8-7CA8-4F38-8599-D61880B27DF0}">
      <formula1>15</formula1>
    </dataValidation>
    <dataValidation type="decimal" operator="lessThanOrEqual" allowBlank="1" showInputMessage="1" showErrorMessage="1" error="max. 40" sqref="J16:J34" xr:uid="{F127392B-D1AE-406B-BE93-AED47E798983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distribuce</vt:lpstr>
      <vt:lpstr>ČK</vt:lpstr>
      <vt:lpstr>HB</vt:lpstr>
      <vt:lpstr>JK</vt:lpstr>
      <vt:lpstr>LD</vt:lpstr>
      <vt:lpstr>LC</vt:lpstr>
      <vt:lpstr>MŠ</vt:lpstr>
      <vt:lpstr>NS</vt:lpstr>
      <vt:lpstr>OZ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2022-01-24T09:50:54Z</dcterms:modified>
</cp:coreProperties>
</file>